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5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O99" i="1"/>
  <c r="C101"/>
  <c r="D101"/>
  <c r="E101"/>
  <c r="F101"/>
  <c r="G101"/>
  <c r="H101"/>
  <c r="I101"/>
  <c r="J101"/>
  <c r="K101"/>
  <c r="C97"/>
  <c r="D97"/>
  <c r="E97"/>
  <c r="F97"/>
  <c r="G97"/>
  <c r="H97"/>
  <c r="I97"/>
  <c r="J97"/>
  <c r="K97"/>
  <c r="L97"/>
  <c r="M97"/>
  <c r="N97"/>
  <c r="C93"/>
  <c r="D93"/>
  <c r="E93"/>
  <c r="F93"/>
  <c r="G93"/>
  <c r="H93"/>
  <c r="I93"/>
  <c r="J93"/>
  <c r="K93"/>
  <c r="L93"/>
  <c r="M93"/>
  <c r="N93"/>
  <c r="C89"/>
  <c r="D89"/>
  <c r="E89"/>
  <c r="F89"/>
  <c r="G89"/>
  <c r="H89"/>
  <c r="I89"/>
  <c r="J89"/>
  <c r="K89"/>
  <c r="L89"/>
  <c r="M89"/>
  <c r="N89"/>
  <c r="C83"/>
  <c r="D83"/>
  <c r="E83"/>
  <c r="F83"/>
  <c r="G83"/>
  <c r="H83"/>
  <c r="I83"/>
  <c r="J83"/>
  <c r="K83"/>
  <c r="L83"/>
  <c r="M83"/>
  <c r="N83"/>
  <c r="C71"/>
  <c r="D71"/>
  <c r="E71"/>
  <c r="F71"/>
  <c r="G71"/>
  <c r="H71"/>
  <c r="I71"/>
  <c r="J71"/>
  <c r="K71"/>
  <c r="L71"/>
  <c r="M71"/>
  <c r="N71"/>
  <c r="C67"/>
  <c r="D67"/>
  <c r="E67"/>
  <c r="F67"/>
  <c r="G67"/>
  <c r="H67"/>
  <c r="I67"/>
  <c r="J67"/>
  <c r="K67"/>
  <c r="L67"/>
  <c r="M67"/>
  <c r="N67"/>
  <c r="C40"/>
  <c r="D40"/>
  <c r="E40"/>
  <c r="F40"/>
  <c r="G40"/>
  <c r="H40"/>
  <c r="I40"/>
  <c r="J40"/>
  <c r="K40"/>
  <c r="L40"/>
  <c r="M40"/>
  <c r="N40"/>
  <c r="C47"/>
  <c r="D47"/>
  <c r="E47"/>
  <c r="F47"/>
  <c r="G47"/>
  <c r="H47"/>
  <c r="I47"/>
  <c r="J47"/>
  <c r="K47"/>
  <c r="L47"/>
  <c r="M47"/>
  <c r="N47"/>
  <c r="C51"/>
  <c r="D51"/>
  <c r="E51"/>
  <c r="F51"/>
  <c r="G51"/>
  <c r="H51"/>
  <c r="I51"/>
  <c r="J51"/>
  <c r="K51"/>
  <c r="L51"/>
  <c r="M51"/>
  <c r="N51"/>
  <c r="C55"/>
  <c r="D55"/>
  <c r="E55"/>
  <c r="F55"/>
  <c r="G55"/>
  <c r="H55"/>
  <c r="I55"/>
  <c r="J55"/>
  <c r="K55"/>
  <c r="L55"/>
  <c r="M55"/>
  <c r="N55"/>
  <c r="C44"/>
  <c r="D44"/>
  <c r="E44"/>
  <c r="F44"/>
  <c r="G44"/>
  <c r="H44"/>
  <c r="I44"/>
  <c r="J44"/>
  <c r="K44"/>
  <c r="L44"/>
  <c r="M44"/>
  <c r="N44"/>
  <c r="C20"/>
  <c r="D20"/>
  <c r="E20"/>
  <c r="F20"/>
  <c r="G20"/>
  <c r="H20"/>
  <c r="N20"/>
  <c r="M20"/>
  <c r="L20"/>
  <c r="K20"/>
  <c r="J20"/>
  <c r="I20"/>
  <c r="N101" l="1"/>
  <c r="L101"/>
  <c r="M101"/>
  <c r="O92"/>
  <c r="O91"/>
  <c r="O88"/>
  <c r="O87"/>
  <c r="O86"/>
  <c r="O85"/>
  <c r="O95"/>
  <c r="O96"/>
  <c r="O100"/>
  <c r="O82"/>
  <c r="O81"/>
  <c r="O80"/>
  <c r="O79"/>
  <c r="O78"/>
  <c r="O77"/>
  <c r="O76"/>
  <c r="O75"/>
  <c r="O74"/>
  <c r="O73"/>
  <c r="O70"/>
  <c r="O69"/>
  <c r="O66"/>
  <c r="O65"/>
  <c r="O63"/>
  <c r="O62"/>
  <c r="O60"/>
  <c r="O59"/>
  <c r="O54"/>
  <c r="O53"/>
  <c r="O50"/>
  <c r="O49"/>
  <c r="O46"/>
  <c r="O45"/>
  <c r="O43"/>
  <c r="O42"/>
  <c r="O39"/>
  <c r="O38"/>
  <c r="O35"/>
  <c r="O34"/>
  <c r="O33"/>
  <c r="O32"/>
  <c r="O31"/>
  <c r="O30"/>
  <c r="O29"/>
  <c r="O28"/>
  <c r="O27"/>
  <c r="O26"/>
  <c r="O23"/>
  <c r="O22"/>
  <c r="O19"/>
  <c r="O18"/>
  <c r="O17"/>
  <c r="O16"/>
  <c r="C24"/>
  <c r="C56" s="1"/>
  <c r="D24"/>
  <c r="D56" s="1"/>
  <c r="E24"/>
  <c r="E56" s="1"/>
  <c r="F24"/>
  <c r="F56" s="1"/>
  <c r="G24"/>
  <c r="G56" s="1"/>
  <c r="H24"/>
  <c r="H56" s="1"/>
  <c r="I24"/>
  <c r="I56" s="1"/>
  <c r="J24"/>
  <c r="J56" s="1"/>
  <c r="K24"/>
  <c r="K56" s="1"/>
  <c r="L24"/>
  <c r="L56" s="1"/>
  <c r="M24"/>
  <c r="M56" s="1"/>
  <c r="N24"/>
  <c r="N56" s="1"/>
  <c r="C36"/>
  <c r="D36"/>
  <c r="E36"/>
  <c r="F36"/>
  <c r="G36"/>
  <c r="H36"/>
  <c r="I36"/>
  <c r="J36"/>
  <c r="K36"/>
  <c r="L36"/>
  <c r="M36"/>
  <c r="N36"/>
  <c r="F102"/>
  <c r="J102"/>
  <c r="N102"/>
  <c r="C102"/>
  <c r="G102"/>
  <c r="K102"/>
  <c r="D102"/>
  <c r="E102"/>
  <c r="H102"/>
  <c r="I102"/>
  <c r="L102"/>
  <c r="M102"/>
  <c r="O83" l="1"/>
  <c r="O71"/>
  <c r="O67"/>
  <c r="O89"/>
  <c r="O93"/>
  <c r="O97"/>
  <c r="O101"/>
  <c r="O55"/>
  <c r="O51"/>
  <c r="O44"/>
  <c r="O47"/>
  <c r="O20"/>
  <c r="O40"/>
  <c r="O36"/>
  <c r="O24"/>
  <c r="O102" l="1"/>
  <c r="O56"/>
</calcChain>
</file>

<file path=xl/sharedStrings.xml><?xml version="1.0" encoding="utf-8"?>
<sst xmlns="http://schemas.openxmlformats.org/spreadsheetml/2006/main" count="208" uniqueCount="116">
  <si>
    <t>↓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</si>
  <si>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</si>
  <si>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</si>
  <si>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</si>
  <si>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</si>
  <si>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</si>
  <si>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</si>
  <si>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</si>
  <si>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</si>
  <si>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</si>
  <si>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</si>
  <si>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</si>
  <si>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</si>
  <si>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</si>
  <si>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Cat Intake</t>
  </si>
  <si>
    <t>Kittens</t>
  </si>
  <si>
    <t>Total number of felines less than 5 mos of age taken into care</t>
  </si>
  <si>
    <t>Cats</t>
  </si>
  <si>
    <t>Total number of felines 5 mos or older taken in for care</t>
  </si>
  <si>
    <t>Total Intake</t>
  </si>
  <si>
    <t>Cats Adopted</t>
  </si>
  <si>
    <t>Total number of felines less than 5 mos of age adopted</t>
  </si>
  <si>
    <t>Total number of felines 5 mos or older adopted</t>
  </si>
  <si>
    <t>Total Adopted</t>
  </si>
  <si>
    <t>Cats Euthanized</t>
  </si>
  <si>
    <t>Space</t>
  </si>
  <si>
    <t>Total number of felines less than 5 mos of age euthanized due to a lack of housing for them or to make room for other incoming animals.</t>
  </si>
  <si>
    <t>Health</t>
  </si>
  <si>
    <t>Total number of felines less than 5 mos of age euthanized for health related reasons</t>
  </si>
  <si>
    <t>Age</t>
  </si>
  <si>
    <t>Total number of felines less than 5 mos of age euthanized for age related reasons</t>
  </si>
  <si>
    <t>Owner Requested</t>
  </si>
  <si>
    <t xml:space="preserve">Total number of felines less than 5 mos of age euthanized at the owner's request </t>
  </si>
  <si>
    <t>Temperament</t>
  </si>
  <si>
    <t>Total number of felines less than 5 mos of age euthanized for temperament related reasons</t>
  </si>
  <si>
    <t>Total number of felines 5 mos of age or older euthanized due to a lack of housing for them or to make room for other incoming animals.</t>
  </si>
  <si>
    <t>Total number of felines 5 mos of age or older  euthanized for health related reasons</t>
  </si>
  <si>
    <t>Total number of felines 5 mos of age or older euthanized for age related reasons</t>
  </si>
  <si>
    <t xml:space="preserve">Total number of felines 5 mos of age or older euthanized at the owner's request </t>
  </si>
  <si>
    <t>Total number of felines 5 mos of age or older euthanized for temperament related reasons</t>
  </si>
  <si>
    <t>Total Euthanized</t>
  </si>
  <si>
    <t>Cats Transferred Out</t>
  </si>
  <si>
    <t>Transferred Out</t>
  </si>
  <si>
    <t>Total number of felines less than 5 mos of age transferred to other organizations</t>
  </si>
  <si>
    <t>Total number of felines mos of age or older transferred to other organizations</t>
  </si>
  <si>
    <t>Total Transferred Out</t>
  </si>
  <si>
    <t>Cats RTO'd</t>
  </si>
  <si>
    <t>RTO</t>
  </si>
  <si>
    <t>Total number of felines less than 5 mos of age returned to their owners</t>
  </si>
  <si>
    <t>Cat</t>
  </si>
  <si>
    <t>Total number of felines 5 mos of age or older returned to their owners</t>
  </si>
  <si>
    <t>Total RTO</t>
  </si>
  <si>
    <t>TNR/Community Cats</t>
  </si>
  <si>
    <t>Total number of felines less than 5 mos of age managed through a TNR/Community Cat Program</t>
  </si>
  <si>
    <t>Total number of felines 5 mos of age or older managed through a TNR/Community Cat Program</t>
  </si>
  <si>
    <t>Total TNR/Community Cats</t>
  </si>
  <si>
    <t>Died</t>
  </si>
  <si>
    <t>Total number of felines less than 5 mos of age that died while in your care naturally and without euthanasia</t>
  </si>
  <si>
    <t>Total number of felines 5 mos of age or older that died while in your care naturally and without euthanasia</t>
  </si>
  <si>
    <t>DOA</t>
  </si>
  <si>
    <t>Total number of felines less than 5 mos of age that arrived at your facility deceased.</t>
  </si>
  <si>
    <t>Total number of felines 5 mos of age or older that arrived at your facility deceased.</t>
  </si>
  <si>
    <t>Total DOA</t>
  </si>
  <si>
    <t xml:space="preserve">Live Release Rate </t>
  </si>
  <si>
    <t>Dog Intake Local</t>
  </si>
  <si>
    <t>Puppies</t>
  </si>
  <si>
    <t>Intake Local</t>
  </si>
  <si>
    <t>Total number of canines less than 5 mos of age  taken into care</t>
  </si>
  <si>
    <t>Dogs</t>
  </si>
  <si>
    <t>Total number of canines 5 mos of age or older taken into care</t>
  </si>
  <si>
    <t>Dog Intake Transfer In State</t>
  </si>
  <si>
    <t>Transfer In State</t>
  </si>
  <si>
    <t>Total number of canines less than 5 mos of age transferred into your org from another org within your state</t>
  </si>
  <si>
    <t xml:space="preserve">Dogs </t>
  </si>
  <si>
    <t>Total number of canines 5 mos of age or older transferred into your org from another org within your state</t>
  </si>
  <si>
    <t>Dog Intake  From Out of State</t>
  </si>
  <si>
    <t>Out of State</t>
  </si>
  <si>
    <t>Out Of State</t>
  </si>
  <si>
    <t>Total number of canines less than 5 mos of age transferred into your org from another org outside of your state</t>
  </si>
  <si>
    <t>Total number of canines 5 mos of age or older transferred into your org from another org outside of your state</t>
  </si>
  <si>
    <t>Dogs Adopted</t>
  </si>
  <si>
    <t>Toal number of canines less than 5 mos of age adopted</t>
  </si>
  <si>
    <t>Total number of canines 5 mos of age or older adopted</t>
  </si>
  <si>
    <t>Dogs Euthanized</t>
  </si>
  <si>
    <t>Total number of canines less than 5 mos of age euthanized due to a lack of housing for them or to make room for other incoming animals.</t>
  </si>
  <si>
    <t>Total number of canines less than 5 mos of age euthanized for health related reasons</t>
  </si>
  <si>
    <t>Total number of canines less than 5 mos of age euthanized for age related reasons</t>
  </si>
  <si>
    <t xml:space="preserve">Total number of canines less than 5 mos of age euthanized at the owner's request </t>
  </si>
  <si>
    <t>Total number of canines less than 5 mos of age euthanized for temperament related reasons</t>
  </si>
  <si>
    <t>Total number of canines 5 mos of age or older euthanized due to a lack of housing for them or to make room for other incoming animals.</t>
  </si>
  <si>
    <t>Total number of canines 5 mos of age or older  euthanized for health related reasons</t>
  </si>
  <si>
    <t>Total number of canines 5 mos of age or older euthanized for age related reasons</t>
  </si>
  <si>
    <t xml:space="preserve">Total number of canines 5 mos of age or older euthanized at the owner's request </t>
  </si>
  <si>
    <t>Total number of canines 5 mos of age or older euthanized for temperament related reasons</t>
  </si>
  <si>
    <t>Dogs Transferred Out</t>
  </si>
  <si>
    <t>Total number of canines less than 5 mos of age transferred from your org to another org within your state</t>
  </si>
  <si>
    <t>Transfer Out Of State</t>
  </si>
  <si>
    <t>Total number of canines less than 5 mos of age  transferred from your org to another org outside of your state</t>
  </si>
  <si>
    <t>Total number of canines 5 mos of age or older transferred from your org to another org within your state</t>
  </si>
  <si>
    <t>Total number of canines 5 mos of age or older transferred from your org to another org outside of your state</t>
  </si>
  <si>
    <t>Dog RTO</t>
  </si>
  <si>
    <t>Total number of canines less than 5 mos of age returned to their owners</t>
  </si>
  <si>
    <t>Dog</t>
  </si>
  <si>
    <t>Total number of canines 5 mos of age or older returned to their owners</t>
  </si>
  <si>
    <t>Dogs Died</t>
  </si>
  <si>
    <t>Total number of canines less than 5 mos of age that died while in your care naturally and without euthanasia</t>
  </si>
  <si>
    <t>Total number of canines 5 mos of age or older that died while in your care naturally and without euthanasia</t>
  </si>
  <si>
    <t>Dogs DOA</t>
  </si>
  <si>
    <t>Total number of canines less than 5 mos of age that arrived at your facility deceased.</t>
  </si>
  <si>
    <t>Total number of canines 5 mos of age or older that arrived at your facility deceased.</t>
  </si>
  <si>
    <t>FERAL/CLINIC Intake</t>
  </si>
  <si>
    <t>2015 Live Release Rate Data Sheet</t>
  </si>
  <si>
    <t>Total number of felines 5 months or older that enter only for S/N or TNR</t>
  </si>
  <si>
    <t>Total number of felines less than 5 months that enter only for S/N or TNR</t>
  </si>
  <si>
    <t>Total Died in Shelter Care</t>
  </si>
  <si>
    <t>Spartanburg SC 2015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</si>
</sst>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</font>
    <font>
      <sz val="10"/>
      <name val="Arial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1" tint="0.499984740745262"/>
        <bgColor indexed="55"/>
      </patternFill>
    </fill>
    <fill>
      <patternFill patternType="solid">
        <fgColor theme="1" tint="0.499984740745262"/>
        <bgColor indexed="31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 applyProtection="0"/>
  </cellStyleXfs>
  <cellXfs count="52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5" fillId="5" borderId="3" xfId="0" applyNumberFormat="1" applyFont="1" applyFill="1" applyBorder="1" applyAlignment="1"/>
    <xf numFmtId="0" fontId="0" fillId="5" borderId="4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0" fontId="5" fillId="6" borderId="3" xfId="0" applyNumberFormat="1" applyFont="1" applyFill="1" applyBorder="1" applyAlignment="1"/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>
      <alignment horizontal="center"/>
    </xf>
    <xf numFmtId="0" fontId="5" fillId="7" borderId="3" xfId="0" applyNumberFormat="1" applyFont="1" applyFill="1" applyBorder="1" applyAlignment="1"/>
    <xf numFmtId="0" fontId="0" fillId="7" borderId="4" xfId="0" applyNumberFormat="1" applyFont="1" applyFill="1" applyBorder="1" applyAlignment="1">
      <alignment horizontal="center"/>
    </xf>
    <xf numFmtId="0" fontId="6" fillId="7" borderId="4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/>
    <xf numFmtId="9" fontId="7" fillId="2" borderId="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/>
    <xf numFmtId="9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6" fillId="5" borderId="3" xfId="0" applyNumberFormat="1" applyFont="1" applyFill="1" applyBorder="1" applyAlignment="1">
      <alignment horizontal="center"/>
    </xf>
    <xf numFmtId="0" fontId="5" fillId="6" borderId="5" xfId="0" applyNumberFormat="1" applyFont="1" applyFill="1" applyBorder="1" applyAlignment="1"/>
    <xf numFmtId="0" fontId="5" fillId="5" borderId="6" xfId="0" applyNumberFormat="1" applyFont="1" applyFill="1" applyBorder="1" applyAlignment="1"/>
    <xf numFmtId="0" fontId="5" fillId="5" borderId="4" xfId="0" applyNumberFormat="1" applyFont="1" applyFill="1" applyBorder="1" applyAlignment="1"/>
    <xf numFmtId="0" fontId="5" fillId="6" borderId="7" xfId="0" applyNumberFormat="1" applyFont="1" applyFill="1" applyBorder="1" applyAlignment="1"/>
    <xf numFmtId="0" fontId="0" fillId="5" borderId="5" xfId="0" applyNumberFormat="1" applyFont="1" applyFill="1" applyBorder="1" applyAlignment="1">
      <alignment horizontal="center"/>
    </xf>
    <xf numFmtId="0" fontId="0" fillId="0" borderId="0" xfId="0" applyNumberFormat="1"/>
    <xf numFmtId="0" fontId="5" fillId="7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9" fontId="7" fillId="2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9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/>
    <xf numFmtId="1" fontId="9" fillId="0" borderId="0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9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wrapText="1"/>
    </xf>
    <xf numFmtId="10" fontId="0" fillId="0" borderId="0" xfId="0" applyNumberFormat="1" applyFont="1" applyFill="1" applyBorder="1" applyAlignment="1">
      <alignment horizontal="center"/>
    </xf>
    <xf numFmtId="0" fontId="0" fillId="6" borderId="0" xfId="0" applyNumberFormat="1" applyFont="1" applyFill="1" applyBorder="1" applyAlignment="1"/>
    <xf numFmtId="0" fontId="0" fillId="6" borderId="0" xfId="0" applyNumberFormat="1" applyFill="1" applyBorder="1" applyAlignment="1"/>
    <xf numFmtId="0" fontId="0" fillId="6" borderId="0" xfId="0" applyNumberFormat="1" applyFont="1" applyFill="1" applyBorder="1" applyAlignment="1"/>
    <xf numFmtId="0" fontId="5" fillId="8" borderId="3" xfId="0" applyNumberFormat="1" applyFont="1" applyFill="1" applyBorder="1" applyAlignment="1"/>
    <xf numFmtId="0" fontId="5" fillId="9" borderId="3" xfId="0" applyNumberFormat="1" applyFont="1" applyFill="1" applyBorder="1" applyAlignment="1"/>
    <xf numFmtId="0" fontId="0" fillId="10" borderId="3" xfId="0" applyNumberFormat="1" applyFont="1" applyFill="1" applyBorder="1" applyAlignment="1">
      <alignment horizontal="center"/>
    </xf>
    <xf numFmtId="0" fontId="0" fillId="6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5</xdr:row>
      <xdr:rowOff>76200</xdr:rowOff>
    </xdr:from>
    <xdr:to>
      <xdr:col>7</xdr:col>
      <xdr:colOff>76200</xdr:colOff>
      <xdr:row>10</xdr:row>
      <xdr:rowOff>9525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1028700"/>
          <a:ext cx="2143125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11</xdr:col>
      <xdr:colOff>66675</xdr:colOff>
      <xdr:row>4</xdr:row>
      <xdr:rowOff>34847</xdr:rowOff>
    </xdr:to>
    <xdr:sp macro="" textlink="" fLocksText="0">
      <xdr:nvSpPr>
        <xdr:cNvPr id="1026" name="TextBox 2"/>
        <xdr:cNvSpPr>
          <a:spLocks noChangeArrowheads="1"/>
        </xdr:cNvSpPr>
      </xdr:nvSpPr>
      <xdr:spPr bwMode="auto">
        <a:xfrm>
          <a:off x="0" y="57150"/>
          <a:ext cx="10067925" cy="721112"/>
        </a:xfrm>
        <a:prstGeom prst="rect">
          <a:avLst/>
        </a:prstGeom>
        <a:solidFill>
          <a:srgbClr val="FFC0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tabSelected="1" zoomScale="82" zoomScaleNormal="82" zoomScaleSheetLayoutView="100" workbookViewId="0">
      <selection activeCell="A14" sqref="A14:B14"/>
    </sheetView>
  </sheetViews>
  <sheetFormatPr defaultColWidth="10.28515625" defaultRowHeight="15" customHeight="1"/>
  <cols>
    <col min="1" max="1" width="36.140625" customWidth="1"/>
    <col min="2" max="2" width="26.140625" customWidth="1"/>
    <col min="3" max="14" width="9.7109375" style="1" customWidth="1"/>
    <col min="15" max="15" width="10" style="1" customWidth="1"/>
    <col min="22" max="22" width="48.28515625" customWidth="1"/>
    <col min="24" max="24" width="30" customWidth="1"/>
  </cols>
  <sheetData>
    <row r="1" spans="1:22" s="2" customFormat="1" ht="1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s="2" customFormat="1" ht="1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s="2" customFormat="1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2" s="2" customFormat="1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11" spans="1:22" s="2" customFormat="1" ht="1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2" customFormat="1" ht="26.25" customHeight="1">
      <c r="A12" s="50" t="s">
        <v>111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22" s="2" customFormat="1" ht="26.25" customHeight="1">
      <c r="A13" s="3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ht="26.25" customHeight="1">
      <c r="A14" s="51" t="s">
        <v>115</v>
      </c>
      <c r="B14" s="51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</row>
    <row r="15" spans="1:22" ht="18.75" customHeight="1">
      <c r="A15" s="46" t="s">
        <v>14</v>
      </c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2" ht="18.75" customHeight="1">
      <c r="A16" s="8"/>
      <c r="B16" s="8" t="s">
        <v>15</v>
      </c>
      <c r="C16" s="9">
        <v>26</v>
      </c>
      <c r="D16" s="9">
        <v>9</v>
      </c>
      <c r="E16" s="9">
        <v>22</v>
      </c>
      <c r="F16" s="9">
        <v>67</v>
      </c>
      <c r="G16" s="9">
        <v>135</v>
      </c>
      <c r="H16" s="9">
        <v>252</v>
      </c>
      <c r="I16" s="9">
        <v>106</v>
      </c>
      <c r="J16" s="9">
        <v>158</v>
      </c>
      <c r="K16" s="9">
        <v>79</v>
      </c>
      <c r="L16" s="9">
        <v>114</v>
      </c>
      <c r="M16" s="9">
        <v>74</v>
      </c>
      <c r="N16" s="9">
        <v>35</v>
      </c>
      <c r="O16" s="10">
        <f>SUM(C16:N16)</f>
        <v>1077</v>
      </c>
      <c r="P16" s="49" t="s">
        <v>16</v>
      </c>
      <c r="Q16" s="49"/>
      <c r="R16" s="49"/>
      <c r="S16" s="49"/>
      <c r="T16" s="49"/>
      <c r="U16" s="49"/>
      <c r="V16" s="49"/>
    </row>
    <row r="17" spans="1:30" ht="18.75" customHeight="1">
      <c r="A17" s="8"/>
      <c r="B17" s="8" t="s">
        <v>17</v>
      </c>
      <c r="C17" s="9">
        <v>75</v>
      </c>
      <c r="D17" s="9">
        <v>64</v>
      </c>
      <c r="E17" s="9">
        <v>88</v>
      </c>
      <c r="F17" s="9">
        <v>82</v>
      </c>
      <c r="G17" s="9">
        <v>115</v>
      </c>
      <c r="H17" s="9">
        <v>122</v>
      </c>
      <c r="I17" s="9">
        <v>81</v>
      </c>
      <c r="J17" s="9">
        <v>89</v>
      </c>
      <c r="K17" s="9">
        <v>74</v>
      </c>
      <c r="L17" s="9">
        <v>97</v>
      </c>
      <c r="M17" s="9">
        <v>99</v>
      </c>
      <c r="N17" s="9">
        <v>80</v>
      </c>
      <c r="O17" s="10">
        <f>SUM(C17:N17)</f>
        <v>1066</v>
      </c>
      <c r="P17" s="49" t="s">
        <v>18</v>
      </c>
      <c r="Q17" s="49"/>
      <c r="R17" s="49"/>
      <c r="S17" s="49"/>
      <c r="T17" s="49"/>
      <c r="U17" s="49"/>
      <c r="V17" s="49"/>
    </row>
    <row r="18" spans="1:30" ht="18.75" customHeight="1">
      <c r="A18" s="47" t="s">
        <v>110</v>
      </c>
      <c r="B18" s="8" t="s">
        <v>15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f>SUM(C18:N18)</f>
        <v>0</v>
      </c>
      <c r="P18" s="44" t="s">
        <v>113</v>
      </c>
      <c r="Q18" s="45"/>
      <c r="R18" s="45"/>
      <c r="S18" s="45"/>
      <c r="T18" s="45"/>
      <c r="U18" s="45"/>
      <c r="V18" s="45"/>
    </row>
    <row r="19" spans="1:30" ht="18.75" customHeight="1">
      <c r="A19" s="47" t="s">
        <v>110</v>
      </c>
      <c r="B19" s="8" t="s">
        <v>17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>
        <f>SUM(C19:N19)</f>
        <v>0</v>
      </c>
      <c r="P19" s="44" t="s">
        <v>112</v>
      </c>
      <c r="Q19" s="43"/>
      <c r="R19" s="43"/>
      <c r="S19" s="43"/>
      <c r="T19" s="43"/>
      <c r="U19" s="43"/>
      <c r="V19" s="43"/>
    </row>
    <row r="20" spans="1:30" ht="18.75" customHeight="1">
      <c r="A20" s="11" t="s">
        <v>19</v>
      </c>
      <c r="B20" s="11"/>
      <c r="C20" s="12">
        <f t="shared" ref="C20:O20" si="0">SUM(C16:C19)</f>
        <v>101</v>
      </c>
      <c r="D20" s="12">
        <f t="shared" si="0"/>
        <v>73</v>
      </c>
      <c r="E20" s="12">
        <f t="shared" si="0"/>
        <v>110</v>
      </c>
      <c r="F20" s="12">
        <f t="shared" si="0"/>
        <v>149</v>
      </c>
      <c r="G20" s="12">
        <f t="shared" si="0"/>
        <v>250</v>
      </c>
      <c r="H20" s="12">
        <f t="shared" si="0"/>
        <v>374</v>
      </c>
      <c r="I20" s="12">
        <f t="shared" si="0"/>
        <v>187</v>
      </c>
      <c r="J20" s="12">
        <f t="shared" si="0"/>
        <v>247</v>
      </c>
      <c r="K20" s="12">
        <f t="shared" si="0"/>
        <v>153</v>
      </c>
      <c r="L20" s="12">
        <f t="shared" si="0"/>
        <v>211</v>
      </c>
      <c r="M20" s="12">
        <f t="shared" si="0"/>
        <v>173</v>
      </c>
      <c r="N20" s="12">
        <f t="shared" si="0"/>
        <v>115</v>
      </c>
      <c r="O20" s="12">
        <f t="shared" si="0"/>
        <v>2143</v>
      </c>
    </row>
    <row r="21" spans="1:30" ht="18.75" customHeight="1">
      <c r="A21" s="5" t="s">
        <v>20</v>
      </c>
      <c r="B21" s="5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30" ht="18.75" customHeight="1">
      <c r="A22" s="8"/>
      <c r="B22" s="8" t="s">
        <v>15</v>
      </c>
      <c r="C22" s="9">
        <v>30</v>
      </c>
      <c r="D22" s="9">
        <v>19</v>
      </c>
      <c r="E22" s="9">
        <v>7</v>
      </c>
      <c r="F22" s="9">
        <v>15</v>
      </c>
      <c r="G22" s="9">
        <v>27</v>
      </c>
      <c r="H22" s="9">
        <v>81</v>
      </c>
      <c r="I22" s="9">
        <v>109</v>
      </c>
      <c r="J22" s="9">
        <v>102</v>
      </c>
      <c r="K22" s="9">
        <v>76</v>
      </c>
      <c r="L22" s="9">
        <v>78</v>
      </c>
      <c r="M22" s="9">
        <v>76</v>
      </c>
      <c r="N22" s="9">
        <v>79</v>
      </c>
      <c r="O22" s="10">
        <f>SUM(C22:N22)</f>
        <v>699</v>
      </c>
      <c r="P22" s="49" t="s">
        <v>21</v>
      </c>
      <c r="Q22" s="49"/>
      <c r="R22" s="49"/>
      <c r="S22" s="49"/>
      <c r="T22" s="49"/>
      <c r="U22" s="49"/>
      <c r="V22" s="49"/>
    </row>
    <row r="23" spans="1:30" ht="18.75" customHeight="1">
      <c r="A23" s="8"/>
      <c r="B23" s="8" t="s">
        <v>17</v>
      </c>
      <c r="C23" s="9">
        <v>55</v>
      </c>
      <c r="D23" s="9">
        <v>62</v>
      </c>
      <c r="E23" s="9">
        <v>36</v>
      </c>
      <c r="F23" s="9">
        <v>41</v>
      </c>
      <c r="G23" s="9">
        <v>37</v>
      </c>
      <c r="H23" s="9">
        <v>35</v>
      </c>
      <c r="I23" s="9">
        <v>49</v>
      </c>
      <c r="J23" s="9">
        <v>47</v>
      </c>
      <c r="K23" s="9">
        <v>47</v>
      </c>
      <c r="L23" s="9">
        <v>63</v>
      </c>
      <c r="M23" s="9">
        <v>60</v>
      </c>
      <c r="N23" s="9">
        <v>105</v>
      </c>
      <c r="O23" s="10">
        <f>SUM(C23:N23)</f>
        <v>637</v>
      </c>
      <c r="P23" s="49" t="s">
        <v>22</v>
      </c>
      <c r="Q23" s="49"/>
      <c r="R23" s="49"/>
      <c r="S23" s="49"/>
      <c r="T23" s="49"/>
      <c r="U23" s="49"/>
      <c r="V23" s="49"/>
    </row>
    <row r="24" spans="1:30" ht="18.75" customHeight="1">
      <c r="A24" s="11" t="s">
        <v>23</v>
      </c>
      <c r="B24" s="11"/>
      <c r="C24" s="12">
        <f t="shared" ref="C24:O24" si="1">SUM(C22:C23)</f>
        <v>85</v>
      </c>
      <c r="D24" s="12">
        <f t="shared" si="1"/>
        <v>81</v>
      </c>
      <c r="E24" s="13">
        <f t="shared" si="1"/>
        <v>43</v>
      </c>
      <c r="F24" s="13">
        <f t="shared" si="1"/>
        <v>56</v>
      </c>
      <c r="G24" s="13">
        <f t="shared" si="1"/>
        <v>64</v>
      </c>
      <c r="H24" s="13">
        <f t="shared" si="1"/>
        <v>116</v>
      </c>
      <c r="I24" s="12">
        <f t="shared" si="1"/>
        <v>158</v>
      </c>
      <c r="J24" s="12">
        <f t="shared" si="1"/>
        <v>149</v>
      </c>
      <c r="K24" s="12">
        <f t="shared" si="1"/>
        <v>123</v>
      </c>
      <c r="L24" s="12">
        <f t="shared" si="1"/>
        <v>141</v>
      </c>
      <c r="M24" s="12">
        <f t="shared" si="1"/>
        <v>136</v>
      </c>
      <c r="N24" s="12">
        <f t="shared" si="1"/>
        <v>184</v>
      </c>
      <c r="O24" s="12">
        <f t="shared" si="1"/>
        <v>1336</v>
      </c>
    </row>
    <row r="25" spans="1:30" ht="18.75" customHeight="1">
      <c r="A25" s="5" t="s">
        <v>24</v>
      </c>
      <c r="B25" s="5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30" ht="18.75" customHeight="1">
      <c r="A26" s="8" t="s">
        <v>15</v>
      </c>
      <c r="B26" s="8" t="s">
        <v>25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>
        <f t="shared" ref="O26:O35" si="2">SUM(C26:N26)</f>
        <v>0</v>
      </c>
      <c r="P26" s="49" t="s">
        <v>26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8.75" customHeight="1">
      <c r="A27" s="8" t="s">
        <v>15</v>
      </c>
      <c r="B27" s="8" t="s">
        <v>27</v>
      </c>
      <c r="C27" s="9">
        <v>2</v>
      </c>
      <c r="D27" s="9">
        <v>0</v>
      </c>
      <c r="E27" s="9">
        <v>0</v>
      </c>
      <c r="F27" s="9">
        <v>1</v>
      </c>
      <c r="G27" s="9">
        <v>11</v>
      </c>
      <c r="H27" s="9">
        <v>32</v>
      </c>
      <c r="I27" s="9">
        <v>30</v>
      </c>
      <c r="J27" s="9">
        <v>36</v>
      </c>
      <c r="K27" s="9">
        <v>19</v>
      </c>
      <c r="L27" s="9">
        <v>18</v>
      </c>
      <c r="M27" s="9">
        <v>8</v>
      </c>
      <c r="N27" s="9">
        <v>3</v>
      </c>
      <c r="O27" s="10">
        <f t="shared" si="2"/>
        <v>160</v>
      </c>
      <c r="P27" s="49" t="s">
        <v>28</v>
      </c>
      <c r="Q27" s="49"/>
      <c r="R27" s="49"/>
      <c r="S27" s="49"/>
      <c r="T27" s="49"/>
      <c r="U27" s="49"/>
      <c r="V27" s="49"/>
      <c r="W27" s="49"/>
      <c r="X27" s="49"/>
    </row>
    <row r="28" spans="1:30" ht="18.75" customHeight="1">
      <c r="A28" s="8" t="s">
        <v>15</v>
      </c>
      <c r="B28" s="8" t="s">
        <v>29</v>
      </c>
      <c r="C28" s="9">
        <v>0</v>
      </c>
      <c r="D28" s="9">
        <v>0</v>
      </c>
      <c r="E28" s="9">
        <v>0</v>
      </c>
      <c r="F28" s="9">
        <v>1</v>
      </c>
      <c r="G28" s="9">
        <v>1</v>
      </c>
      <c r="H28" s="9">
        <v>0</v>
      </c>
      <c r="I28" s="9">
        <v>0</v>
      </c>
      <c r="J28" s="9">
        <v>4</v>
      </c>
      <c r="K28" s="9">
        <v>0</v>
      </c>
      <c r="L28" s="9">
        <v>0</v>
      </c>
      <c r="M28" s="9">
        <v>0</v>
      </c>
      <c r="N28" s="9">
        <v>0</v>
      </c>
      <c r="O28" s="10">
        <f t="shared" si="2"/>
        <v>6</v>
      </c>
      <c r="P28" s="49" t="s">
        <v>30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30" ht="18.75" customHeight="1">
      <c r="A29" s="8" t="s">
        <v>15</v>
      </c>
      <c r="B29" s="8" t="s">
        <v>31</v>
      </c>
      <c r="C29" s="9">
        <v>1</v>
      </c>
      <c r="D29" s="9">
        <v>0</v>
      </c>
      <c r="E29" s="9">
        <v>0</v>
      </c>
      <c r="F29" s="9">
        <v>1</v>
      </c>
      <c r="G29" s="9">
        <v>16</v>
      </c>
      <c r="H29" s="9">
        <v>18</v>
      </c>
      <c r="I29" s="9">
        <v>3</v>
      </c>
      <c r="J29" s="9">
        <v>1</v>
      </c>
      <c r="K29" s="9">
        <v>1</v>
      </c>
      <c r="L29" s="9">
        <v>0</v>
      </c>
      <c r="M29" s="9">
        <v>0</v>
      </c>
      <c r="N29" s="9">
        <v>1</v>
      </c>
      <c r="O29" s="10">
        <f t="shared" si="2"/>
        <v>42</v>
      </c>
      <c r="P29" s="49" t="s">
        <v>32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30" ht="18.75" customHeight="1">
      <c r="A30" s="8" t="s">
        <v>15</v>
      </c>
      <c r="B30" s="8" t="s">
        <v>33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2</v>
      </c>
      <c r="I30" s="9">
        <v>2</v>
      </c>
      <c r="J30" s="9">
        <v>0</v>
      </c>
      <c r="K30" s="9">
        <v>3</v>
      </c>
      <c r="L30" s="9">
        <v>1</v>
      </c>
      <c r="M30" s="9">
        <v>0</v>
      </c>
      <c r="N30" s="9">
        <v>0</v>
      </c>
      <c r="O30" s="10">
        <f t="shared" si="2"/>
        <v>8</v>
      </c>
      <c r="P30" s="49" t="s">
        <v>34</v>
      </c>
      <c r="Q30" s="49"/>
      <c r="R30" s="49"/>
      <c r="S30" s="49"/>
      <c r="T30" s="49"/>
      <c r="U30" s="49"/>
      <c r="V30" s="49"/>
      <c r="W30" s="49"/>
      <c r="X30" s="49"/>
    </row>
    <row r="31" spans="1:30" ht="18.75" customHeight="1">
      <c r="A31" s="8" t="s">
        <v>17</v>
      </c>
      <c r="B31" s="8" t="s">
        <v>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2"/>
        <v>0</v>
      </c>
      <c r="P31" s="49" t="s">
        <v>35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30" ht="18.75" customHeight="1">
      <c r="A32" s="8" t="s">
        <v>17</v>
      </c>
      <c r="B32" s="8" t="s">
        <v>27</v>
      </c>
      <c r="C32" s="9">
        <v>10</v>
      </c>
      <c r="D32" s="9">
        <v>8</v>
      </c>
      <c r="E32" s="9">
        <v>8</v>
      </c>
      <c r="F32" s="9">
        <v>4</v>
      </c>
      <c r="G32" s="9">
        <v>6</v>
      </c>
      <c r="H32" s="9">
        <v>8</v>
      </c>
      <c r="I32" s="9">
        <v>17</v>
      </c>
      <c r="J32" s="9">
        <v>11</v>
      </c>
      <c r="K32" s="9">
        <v>9</v>
      </c>
      <c r="L32" s="9">
        <v>11</v>
      </c>
      <c r="M32" s="9">
        <v>11</v>
      </c>
      <c r="N32" s="9">
        <v>4</v>
      </c>
      <c r="O32" s="10">
        <f t="shared" si="2"/>
        <v>107</v>
      </c>
      <c r="P32" s="49" t="s">
        <v>36</v>
      </c>
      <c r="Q32" s="49"/>
      <c r="R32" s="49"/>
      <c r="S32" s="49"/>
      <c r="T32" s="49"/>
      <c r="U32" s="49"/>
      <c r="V32" s="49"/>
      <c r="W32" s="49"/>
      <c r="X32" s="49"/>
    </row>
    <row r="33" spans="1:24" ht="18.75" customHeight="1">
      <c r="A33" s="8" t="s">
        <v>17</v>
      </c>
      <c r="B33" s="8" t="s">
        <v>29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2"/>
        <v>1</v>
      </c>
      <c r="P33" s="49" t="s">
        <v>37</v>
      </c>
      <c r="Q33" s="49"/>
      <c r="R33" s="49"/>
      <c r="S33" s="49"/>
      <c r="T33" s="49"/>
      <c r="U33" s="49"/>
      <c r="V33" s="49"/>
      <c r="W33" s="49"/>
      <c r="X33" s="49"/>
    </row>
    <row r="34" spans="1:24" ht="18.75" customHeight="1">
      <c r="A34" s="8" t="s">
        <v>17</v>
      </c>
      <c r="B34" s="8" t="s">
        <v>31</v>
      </c>
      <c r="C34" s="9">
        <v>14</v>
      </c>
      <c r="D34" s="9">
        <v>12</v>
      </c>
      <c r="E34" s="9">
        <v>10</v>
      </c>
      <c r="F34" s="9">
        <v>17</v>
      </c>
      <c r="G34" s="9">
        <v>13</v>
      </c>
      <c r="H34" s="9">
        <v>15</v>
      </c>
      <c r="I34" s="9">
        <v>10</v>
      </c>
      <c r="J34" s="9">
        <v>11</v>
      </c>
      <c r="K34" s="9">
        <v>10</v>
      </c>
      <c r="L34" s="9">
        <v>11</v>
      </c>
      <c r="M34" s="9">
        <v>9</v>
      </c>
      <c r="N34" s="9">
        <v>7</v>
      </c>
      <c r="O34" s="10">
        <f t="shared" si="2"/>
        <v>139</v>
      </c>
      <c r="P34" s="49" t="s">
        <v>38</v>
      </c>
      <c r="Q34" s="49"/>
      <c r="R34" s="49"/>
      <c r="S34" s="49"/>
      <c r="T34" s="49"/>
      <c r="U34" s="49"/>
      <c r="V34" s="49"/>
      <c r="W34" s="49"/>
      <c r="X34" s="49"/>
    </row>
    <row r="35" spans="1:24" ht="18.75" customHeight="1">
      <c r="A35" s="8" t="s">
        <v>17</v>
      </c>
      <c r="B35" s="8" t="s">
        <v>33</v>
      </c>
      <c r="C35" s="9">
        <v>8</v>
      </c>
      <c r="D35" s="9">
        <v>7</v>
      </c>
      <c r="E35" s="9">
        <v>10</v>
      </c>
      <c r="F35" s="9">
        <v>3</v>
      </c>
      <c r="G35" s="9">
        <v>0</v>
      </c>
      <c r="H35" s="9">
        <v>9</v>
      </c>
      <c r="I35" s="9">
        <v>0</v>
      </c>
      <c r="J35" s="9">
        <v>0</v>
      </c>
      <c r="K35" s="9">
        <v>2</v>
      </c>
      <c r="L35" s="9">
        <v>1</v>
      </c>
      <c r="M35" s="9">
        <v>0</v>
      </c>
      <c r="N35" s="9">
        <v>2</v>
      </c>
      <c r="O35" s="10">
        <f t="shared" si="2"/>
        <v>42</v>
      </c>
      <c r="P35" s="49" t="s">
        <v>39</v>
      </c>
      <c r="Q35" s="49"/>
      <c r="R35" s="49"/>
      <c r="S35" s="49"/>
      <c r="T35" s="49"/>
      <c r="U35" s="49"/>
      <c r="V35" s="49"/>
      <c r="W35" s="49"/>
      <c r="X35" s="49"/>
    </row>
    <row r="36" spans="1:24" ht="18.75" customHeight="1">
      <c r="A36" s="11" t="s">
        <v>40</v>
      </c>
      <c r="B36" s="11"/>
      <c r="C36" s="12">
        <f t="shared" ref="C36:O36" si="3">SUM(C26:C35)</f>
        <v>35</v>
      </c>
      <c r="D36" s="12">
        <f t="shared" si="3"/>
        <v>27</v>
      </c>
      <c r="E36" s="12">
        <f t="shared" si="3"/>
        <v>28</v>
      </c>
      <c r="F36" s="12">
        <f t="shared" si="3"/>
        <v>27</v>
      </c>
      <c r="G36" s="12">
        <f t="shared" si="3"/>
        <v>47</v>
      </c>
      <c r="H36" s="12">
        <f t="shared" si="3"/>
        <v>84</v>
      </c>
      <c r="I36" s="12">
        <f t="shared" si="3"/>
        <v>63</v>
      </c>
      <c r="J36" s="12">
        <f t="shared" si="3"/>
        <v>63</v>
      </c>
      <c r="K36" s="12">
        <f t="shared" si="3"/>
        <v>44</v>
      </c>
      <c r="L36" s="12">
        <f t="shared" si="3"/>
        <v>42</v>
      </c>
      <c r="M36" s="12">
        <f t="shared" si="3"/>
        <v>28</v>
      </c>
      <c r="N36" s="12">
        <f t="shared" si="3"/>
        <v>17</v>
      </c>
      <c r="O36" s="12">
        <f t="shared" si="3"/>
        <v>505</v>
      </c>
      <c r="P36" s="2"/>
    </row>
    <row r="37" spans="1:24" ht="18.75" customHeight="1">
      <c r="A37" s="5" t="s">
        <v>41</v>
      </c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24" ht="18.75" customHeight="1">
      <c r="A38" s="8" t="s">
        <v>15</v>
      </c>
      <c r="B38" s="8" t="s">
        <v>42</v>
      </c>
      <c r="C38" s="9">
        <v>0</v>
      </c>
      <c r="D38" s="9">
        <v>0</v>
      </c>
      <c r="E38" s="9">
        <v>0</v>
      </c>
      <c r="F38" s="9">
        <v>23</v>
      </c>
      <c r="G38" s="9">
        <v>2</v>
      </c>
      <c r="H38" s="9">
        <v>19</v>
      </c>
      <c r="I38" s="9">
        <v>14</v>
      </c>
      <c r="J38" s="9">
        <v>11</v>
      </c>
      <c r="K38" s="9">
        <v>14</v>
      </c>
      <c r="L38" s="9">
        <v>6</v>
      </c>
      <c r="M38" s="9">
        <v>7</v>
      </c>
      <c r="N38" s="9">
        <v>1</v>
      </c>
      <c r="O38" s="10">
        <f>SUM(C38:N38)</f>
        <v>97</v>
      </c>
      <c r="P38" s="49" t="s">
        <v>43</v>
      </c>
      <c r="Q38" s="49"/>
      <c r="R38" s="49"/>
      <c r="S38" s="49"/>
      <c r="T38" s="49"/>
      <c r="U38" s="49"/>
      <c r="V38" s="49"/>
      <c r="W38" s="49"/>
      <c r="X38" s="49"/>
    </row>
    <row r="39" spans="1:24" ht="18.75" customHeight="1">
      <c r="A39" s="8" t="s">
        <v>17</v>
      </c>
      <c r="B39" s="8" t="s">
        <v>42</v>
      </c>
      <c r="C39" s="9">
        <v>4</v>
      </c>
      <c r="D39" s="9">
        <v>10</v>
      </c>
      <c r="E39" s="9">
        <v>5</v>
      </c>
      <c r="F39" s="9">
        <v>12</v>
      </c>
      <c r="G39" s="9">
        <v>23</v>
      </c>
      <c r="H39" s="9">
        <v>19</v>
      </c>
      <c r="I39" s="9">
        <v>15</v>
      </c>
      <c r="J39" s="9">
        <v>9</v>
      </c>
      <c r="K39" s="9">
        <v>7</v>
      </c>
      <c r="L39" s="9">
        <v>5</v>
      </c>
      <c r="M39" s="9">
        <v>4</v>
      </c>
      <c r="N39" s="9">
        <v>8</v>
      </c>
      <c r="O39" s="10">
        <f>SUM(C39:N39)</f>
        <v>121</v>
      </c>
      <c r="P39" s="49" t="s">
        <v>44</v>
      </c>
      <c r="Q39" s="49"/>
      <c r="R39" s="49"/>
      <c r="S39" s="49"/>
      <c r="T39" s="49"/>
      <c r="U39" s="49"/>
      <c r="V39" s="49"/>
      <c r="W39" s="49"/>
    </row>
    <row r="40" spans="1:24" ht="18.75" customHeight="1">
      <c r="A40" s="11" t="s">
        <v>45</v>
      </c>
      <c r="B40" s="11"/>
      <c r="C40" s="12">
        <f t="shared" ref="C40:O40" si="4">SUM(C38:C39)</f>
        <v>4</v>
      </c>
      <c r="D40" s="12">
        <f t="shared" si="4"/>
        <v>10</v>
      </c>
      <c r="E40" s="12">
        <f t="shared" si="4"/>
        <v>5</v>
      </c>
      <c r="F40" s="12">
        <f t="shared" si="4"/>
        <v>35</v>
      </c>
      <c r="G40" s="12">
        <f t="shared" si="4"/>
        <v>25</v>
      </c>
      <c r="H40" s="12">
        <f t="shared" si="4"/>
        <v>38</v>
      </c>
      <c r="I40" s="12">
        <f t="shared" si="4"/>
        <v>29</v>
      </c>
      <c r="J40" s="12">
        <f t="shared" si="4"/>
        <v>20</v>
      </c>
      <c r="K40" s="12">
        <f t="shared" si="4"/>
        <v>21</v>
      </c>
      <c r="L40" s="12">
        <f t="shared" si="4"/>
        <v>11</v>
      </c>
      <c r="M40" s="12">
        <f t="shared" si="4"/>
        <v>11</v>
      </c>
      <c r="N40" s="12">
        <f t="shared" si="4"/>
        <v>9</v>
      </c>
      <c r="O40" s="12">
        <f t="shared" si="4"/>
        <v>218</v>
      </c>
    </row>
    <row r="41" spans="1:24" ht="18.75" customHeight="1">
      <c r="A41" s="5" t="s">
        <v>46</v>
      </c>
      <c r="B41" s="5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24" ht="18.75" customHeight="1">
      <c r="A42" s="8" t="s">
        <v>15</v>
      </c>
      <c r="B42" s="8" t="s">
        <v>47</v>
      </c>
      <c r="C42" s="9">
        <v>0</v>
      </c>
      <c r="D42" s="9">
        <v>0</v>
      </c>
      <c r="E42" s="9">
        <v>0</v>
      </c>
      <c r="F42" s="9">
        <v>1</v>
      </c>
      <c r="G42" s="9">
        <v>0</v>
      </c>
      <c r="H42" s="9">
        <v>0</v>
      </c>
      <c r="I42" s="9">
        <v>1</v>
      </c>
      <c r="J42" s="9">
        <v>0</v>
      </c>
      <c r="K42" s="9">
        <v>1</v>
      </c>
      <c r="L42" s="9">
        <v>0</v>
      </c>
      <c r="M42" s="9">
        <v>0</v>
      </c>
      <c r="N42" s="9">
        <v>0</v>
      </c>
      <c r="O42" s="10">
        <f>SUM(C42:N42)</f>
        <v>3</v>
      </c>
      <c r="P42" s="49" t="s">
        <v>48</v>
      </c>
      <c r="Q42" s="49"/>
      <c r="R42" s="49"/>
      <c r="S42" s="49"/>
      <c r="T42" s="49"/>
      <c r="U42" s="49"/>
      <c r="V42" s="49"/>
      <c r="W42" s="49"/>
    </row>
    <row r="43" spans="1:24" ht="18.75" customHeight="1">
      <c r="A43" s="8" t="s">
        <v>49</v>
      </c>
      <c r="B43" s="8" t="s">
        <v>47</v>
      </c>
      <c r="C43" s="9">
        <v>0</v>
      </c>
      <c r="D43" s="9">
        <v>0</v>
      </c>
      <c r="E43" s="9">
        <v>3</v>
      </c>
      <c r="F43" s="9">
        <v>3</v>
      </c>
      <c r="G43" s="9">
        <v>0</v>
      </c>
      <c r="H43" s="9">
        <v>2</v>
      </c>
      <c r="I43" s="9">
        <v>0</v>
      </c>
      <c r="J43" s="9">
        <v>3</v>
      </c>
      <c r="K43" s="9">
        <v>1</v>
      </c>
      <c r="L43" s="9">
        <v>5</v>
      </c>
      <c r="M43" s="9">
        <v>1</v>
      </c>
      <c r="N43" s="9">
        <v>3</v>
      </c>
      <c r="O43" s="10">
        <f>SUM(C43:N43)</f>
        <v>21</v>
      </c>
      <c r="P43" s="49" t="s">
        <v>50</v>
      </c>
      <c r="Q43" s="49"/>
      <c r="R43" s="49"/>
      <c r="S43" s="49"/>
      <c r="T43" s="49"/>
      <c r="U43" s="49"/>
      <c r="V43" s="49"/>
    </row>
    <row r="44" spans="1:24" ht="18.75" customHeight="1">
      <c r="A44" s="11" t="s">
        <v>51</v>
      </c>
      <c r="B44" s="11"/>
      <c r="C44" s="48">
        <f t="shared" ref="C44:O44" si="5">SUM(C42:C43)</f>
        <v>0</v>
      </c>
      <c r="D44" s="48">
        <f t="shared" si="5"/>
        <v>0</v>
      </c>
      <c r="E44" s="48">
        <f t="shared" si="5"/>
        <v>3</v>
      </c>
      <c r="F44" s="48">
        <f t="shared" si="5"/>
        <v>4</v>
      </c>
      <c r="G44" s="48">
        <f t="shared" si="5"/>
        <v>0</v>
      </c>
      <c r="H44" s="48">
        <f t="shared" si="5"/>
        <v>2</v>
      </c>
      <c r="I44" s="48">
        <f t="shared" si="5"/>
        <v>1</v>
      </c>
      <c r="J44" s="48">
        <f t="shared" si="5"/>
        <v>3</v>
      </c>
      <c r="K44" s="48">
        <f t="shared" si="5"/>
        <v>2</v>
      </c>
      <c r="L44" s="48">
        <f t="shared" si="5"/>
        <v>5</v>
      </c>
      <c r="M44" s="48">
        <f t="shared" si="5"/>
        <v>1</v>
      </c>
      <c r="N44" s="48">
        <f t="shared" si="5"/>
        <v>3</v>
      </c>
      <c r="O44" s="48">
        <f t="shared" si="5"/>
        <v>24</v>
      </c>
    </row>
    <row r="45" spans="1:24" s="2" customFormat="1" ht="18.75" customHeight="1">
      <c r="A45" s="8" t="s">
        <v>15</v>
      </c>
      <c r="B45" s="8" t="s">
        <v>52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>SUM(C45:N45)</f>
        <v>0</v>
      </c>
      <c r="P45" s="49" t="s">
        <v>53</v>
      </c>
      <c r="Q45" s="49"/>
      <c r="R45" s="49"/>
      <c r="S45" s="49"/>
      <c r="T45" s="49"/>
      <c r="U45" s="49"/>
      <c r="V45" s="49"/>
      <c r="W45" s="49"/>
    </row>
    <row r="46" spans="1:24" s="2" customFormat="1" ht="18.75" customHeight="1">
      <c r="A46" s="8" t="s">
        <v>49</v>
      </c>
      <c r="B46" s="8" t="s">
        <v>52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>SUM(C46:N46)</f>
        <v>0</v>
      </c>
      <c r="P46" s="49" t="s">
        <v>54</v>
      </c>
      <c r="Q46" s="49"/>
      <c r="R46" s="49"/>
      <c r="S46" s="49"/>
      <c r="T46" s="49"/>
      <c r="U46" s="49"/>
      <c r="V46" s="49"/>
    </row>
    <row r="47" spans="1:24" s="2" customFormat="1" ht="18.75" customHeight="1">
      <c r="A47" s="11" t="s">
        <v>55</v>
      </c>
      <c r="B47" s="11"/>
      <c r="C47" s="48">
        <f t="shared" ref="C47:O47" si="6">SUM(C45:C46)</f>
        <v>0</v>
      </c>
      <c r="D47" s="48">
        <f t="shared" si="6"/>
        <v>0</v>
      </c>
      <c r="E47" s="48">
        <f t="shared" si="6"/>
        <v>0</v>
      </c>
      <c r="F47" s="48">
        <f t="shared" si="6"/>
        <v>0</v>
      </c>
      <c r="G47" s="48">
        <f t="shared" si="6"/>
        <v>0</v>
      </c>
      <c r="H47" s="48">
        <f t="shared" si="6"/>
        <v>0</v>
      </c>
      <c r="I47" s="48">
        <f t="shared" si="6"/>
        <v>0</v>
      </c>
      <c r="J47" s="48">
        <f t="shared" si="6"/>
        <v>0</v>
      </c>
      <c r="K47" s="48">
        <f t="shared" si="6"/>
        <v>0</v>
      </c>
      <c r="L47" s="48">
        <f t="shared" si="6"/>
        <v>0</v>
      </c>
      <c r="M47" s="48">
        <f t="shared" si="6"/>
        <v>0</v>
      </c>
      <c r="N47" s="48">
        <f t="shared" si="6"/>
        <v>0</v>
      </c>
      <c r="O47" s="48">
        <f t="shared" si="6"/>
        <v>0</v>
      </c>
    </row>
    <row r="48" spans="1:24" ht="18.75" customHeight="1">
      <c r="A48" s="5" t="s">
        <v>56</v>
      </c>
      <c r="B48" s="5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28" ht="18.75" customHeight="1">
      <c r="A49" s="8" t="s">
        <v>15</v>
      </c>
      <c r="B49" s="8" t="s">
        <v>56</v>
      </c>
      <c r="C49" s="9">
        <v>1</v>
      </c>
      <c r="D49" s="9">
        <v>0</v>
      </c>
      <c r="E49" s="9">
        <v>0</v>
      </c>
      <c r="F49" s="9">
        <v>0</v>
      </c>
      <c r="G49" s="9">
        <v>1</v>
      </c>
      <c r="H49" s="9">
        <v>5</v>
      </c>
      <c r="I49" s="9">
        <v>8</v>
      </c>
      <c r="J49" s="9">
        <v>8</v>
      </c>
      <c r="K49" s="9">
        <v>5</v>
      </c>
      <c r="L49" s="9">
        <v>7</v>
      </c>
      <c r="M49" s="9">
        <v>7</v>
      </c>
      <c r="N49" s="9">
        <v>4</v>
      </c>
      <c r="O49" s="10">
        <f>SUM(C49:N49)</f>
        <v>46</v>
      </c>
      <c r="P49" s="49" t="s">
        <v>57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8.75" customHeight="1">
      <c r="A50" s="8" t="s">
        <v>17</v>
      </c>
      <c r="B50" s="8" t="s">
        <v>56</v>
      </c>
      <c r="C50" s="9">
        <v>3</v>
      </c>
      <c r="D50" s="9">
        <v>2</v>
      </c>
      <c r="E50" s="9">
        <v>1</v>
      </c>
      <c r="F50" s="9">
        <v>1</v>
      </c>
      <c r="G50" s="9">
        <v>1</v>
      </c>
      <c r="H50" s="9">
        <v>3</v>
      </c>
      <c r="I50" s="9">
        <v>3</v>
      </c>
      <c r="J50" s="9">
        <v>2</v>
      </c>
      <c r="K50" s="9">
        <v>3</v>
      </c>
      <c r="L50" s="9">
        <v>0</v>
      </c>
      <c r="M50" s="9">
        <v>2</v>
      </c>
      <c r="N50" s="9">
        <v>4</v>
      </c>
      <c r="O50" s="10">
        <f>SUM(C50:N50)</f>
        <v>25</v>
      </c>
      <c r="P50" s="49" t="s">
        <v>58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8" ht="18.75" customHeight="1">
      <c r="A51" s="11" t="s">
        <v>114</v>
      </c>
      <c r="B51" s="11"/>
      <c r="C51" s="48">
        <f t="shared" ref="C51:O51" si="7">SUM(C49:C50)</f>
        <v>4</v>
      </c>
      <c r="D51" s="48">
        <f t="shared" si="7"/>
        <v>2</v>
      </c>
      <c r="E51" s="48">
        <f t="shared" si="7"/>
        <v>1</v>
      </c>
      <c r="F51" s="48">
        <f t="shared" si="7"/>
        <v>1</v>
      </c>
      <c r="G51" s="48">
        <f t="shared" si="7"/>
        <v>2</v>
      </c>
      <c r="H51" s="48">
        <f t="shared" si="7"/>
        <v>8</v>
      </c>
      <c r="I51" s="48">
        <f t="shared" si="7"/>
        <v>11</v>
      </c>
      <c r="J51" s="48">
        <f t="shared" si="7"/>
        <v>10</v>
      </c>
      <c r="K51" s="48">
        <f t="shared" si="7"/>
        <v>8</v>
      </c>
      <c r="L51" s="48">
        <f t="shared" si="7"/>
        <v>7</v>
      </c>
      <c r="M51" s="48">
        <f t="shared" si="7"/>
        <v>9</v>
      </c>
      <c r="N51" s="48">
        <f t="shared" si="7"/>
        <v>8</v>
      </c>
      <c r="O51" s="48">
        <f t="shared" si="7"/>
        <v>71</v>
      </c>
    </row>
    <row r="52" spans="1:28" ht="18.75" customHeight="1">
      <c r="A52" s="5" t="s">
        <v>59</v>
      </c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28" ht="18.75" customHeight="1">
      <c r="A53" s="8" t="s">
        <v>15</v>
      </c>
      <c r="B53" s="8" t="s">
        <v>59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>SUM(C53:N53)</f>
        <v>0</v>
      </c>
      <c r="P53" s="49" t="s">
        <v>60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8" ht="18.75" customHeight="1">
      <c r="A54" s="8" t="s">
        <v>17</v>
      </c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>SUM(C54:N54)</f>
        <v>0</v>
      </c>
      <c r="P54" s="49" t="s">
        <v>61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8" ht="18.75" customHeight="1">
      <c r="A55" s="11" t="s">
        <v>62</v>
      </c>
      <c r="B55" s="11"/>
      <c r="C55" s="48">
        <f t="shared" ref="C55:O55" si="8">SUM(C53:C54)</f>
        <v>0</v>
      </c>
      <c r="D55" s="48">
        <f t="shared" si="8"/>
        <v>0</v>
      </c>
      <c r="E55" s="48">
        <f t="shared" si="8"/>
        <v>0</v>
      </c>
      <c r="F55" s="48">
        <f t="shared" si="8"/>
        <v>0</v>
      </c>
      <c r="G55" s="48">
        <f t="shared" si="8"/>
        <v>0</v>
      </c>
      <c r="H55" s="48">
        <f t="shared" si="8"/>
        <v>0</v>
      </c>
      <c r="I55" s="48">
        <f t="shared" si="8"/>
        <v>0</v>
      </c>
      <c r="J55" s="48">
        <f t="shared" si="8"/>
        <v>0</v>
      </c>
      <c r="K55" s="48">
        <f t="shared" si="8"/>
        <v>0</v>
      </c>
      <c r="L55" s="48">
        <f t="shared" si="8"/>
        <v>0</v>
      </c>
      <c r="M55" s="48">
        <f t="shared" si="8"/>
        <v>0</v>
      </c>
      <c r="N55" s="48">
        <f t="shared" si="8"/>
        <v>0</v>
      </c>
      <c r="O55" s="48">
        <f t="shared" si="8"/>
        <v>0</v>
      </c>
    </row>
    <row r="56" spans="1:28" ht="18.75" customHeight="1">
      <c r="A56" s="14" t="s">
        <v>17</v>
      </c>
      <c r="B56" s="14" t="s">
        <v>63</v>
      </c>
      <c r="C56" s="15">
        <f t="shared" ref="C56:N56" si="9">(C24+C40+C44+C47)/(C20-C55)</f>
        <v>0.88118811881188119</v>
      </c>
      <c r="D56" s="15">
        <f t="shared" si="9"/>
        <v>1.2465753424657535</v>
      </c>
      <c r="E56" s="15">
        <f t="shared" si="9"/>
        <v>0.46363636363636362</v>
      </c>
      <c r="F56" s="15">
        <f t="shared" si="9"/>
        <v>0.63758389261744963</v>
      </c>
      <c r="G56" s="15">
        <f t="shared" si="9"/>
        <v>0.35599999999999998</v>
      </c>
      <c r="H56" s="15">
        <f t="shared" si="9"/>
        <v>0.41711229946524064</v>
      </c>
      <c r="I56" s="15">
        <f t="shared" si="9"/>
        <v>1.0053475935828877</v>
      </c>
      <c r="J56" s="15">
        <f t="shared" si="9"/>
        <v>0.69635627530364375</v>
      </c>
      <c r="K56" s="15">
        <f t="shared" si="9"/>
        <v>0.95424836601307195</v>
      </c>
      <c r="L56" s="15">
        <f t="shared" si="9"/>
        <v>0.74407582938388628</v>
      </c>
      <c r="M56" s="15">
        <f t="shared" si="9"/>
        <v>0.8554913294797688</v>
      </c>
      <c r="N56" s="15">
        <f t="shared" si="9"/>
        <v>1.7043478260869565</v>
      </c>
      <c r="O56" s="15">
        <f t="shared" ref="O56" si="10">(O24+O40+O44+O47)/(O20-O55)</f>
        <v>0.73635090993933738</v>
      </c>
      <c r="Q56" s="16"/>
      <c r="R56" s="17"/>
      <c r="S56" s="17"/>
      <c r="T56" s="17"/>
      <c r="U56" s="17"/>
      <c r="V56" s="17"/>
      <c r="W56" s="17"/>
      <c r="X56" s="17"/>
      <c r="Y56" s="17"/>
    </row>
    <row r="57" spans="1:28" ht="18.75" customHeight="1">
      <c r="A57" s="5"/>
      <c r="B57" s="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8"/>
    </row>
    <row r="58" spans="1:28" ht="18.75" customHeight="1">
      <c r="A58" s="5" t="s">
        <v>64</v>
      </c>
      <c r="B58" s="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28" ht="18.75" customHeight="1">
      <c r="A59" s="8" t="s">
        <v>65</v>
      </c>
      <c r="B59" s="8" t="s">
        <v>66</v>
      </c>
      <c r="C59" s="9">
        <v>82</v>
      </c>
      <c r="D59" s="9">
        <v>81</v>
      </c>
      <c r="E59" s="9">
        <v>78</v>
      </c>
      <c r="F59" s="9">
        <v>59</v>
      </c>
      <c r="G59" s="9">
        <v>77</v>
      </c>
      <c r="H59" s="9">
        <v>70</v>
      </c>
      <c r="I59" s="9">
        <v>67</v>
      </c>
      <c r="J59" s="9">
        <v>56</v>
      </c>
      <c r="K59" s="9">
        <v>46</v>
      </c>
      <c r="L59" s="9">
        <v>58</v>
      </c>
      <c r="M59" s="9">
        <v>77</v>
      </c>
      <c r="N59" s="9">
        <v>77</v>
      </c>
      <c r="O59" s="10">
        <f>SUM(C59:N59)</f>
        <v>828</v>
      </c>
      <c r="P59" s="49" t="s">
        <v>67</v>
      </c>
      <c r="Q59" s="49"/>
      <c r="R59" s="49"/>
      <c r="S59" s="49"/>
      <c r="T59" s="49"/>
      <c r="U59" s="49"/>
      <c r="V59" s="49"/>
      <c r="W59" s="49"/>
      <c r="X59" s="49"/>
      <c r="Y59" s="49"/>
    </row>
    <row r="60" spans="1:28" ht="18.75" customHeight="1">
      <c r="A60" s="8" t="s">
        <v>68</v>
      </c>
      <c r="B60" s="8" t="s">
        <v>66</v>
      </c>
      <c r="C60" s="9">
        <v>179</v>
      </c>
      <c r="D60" s="9">
        <v>164</v>
      </c>
      <c r="E60" s="9">
        <v>183</v>
      </c>
      <c r="F60" s="9">
        <v>206</v>
      </c>
      <c r="G60" s="9">
        <v>171</v>
      </c>
      <c r="H60" s="9">
        <v>210</v>
      </c>
      <c r="I60" s="9">
        <v>203</v>
      </c>
      <c r="J60" s="9">
        <v>179</v>
      </c>
      <c r="K60" s="9">
        <v>184</v>
      </c>
      <c r="L60" s="9">
        <v>212</v>
      </c>
      <c r="M60" s="9">
        <v>210</v>
      </c>
      <c r="N60" s="9">
        <v>187</v>
      </c>
      <c r="O60" s="10">
        <f>SUM(C60:N60)</f>
        <v>2288</v>
      </c>
      <c r="P60" s="49" t="s">
        <v>69</v>
      </c>
      <c r="Q60" s="49"/>
      <c r="R60" s="49"/>
      <c r="S60" s="49"/>
      <c r="T60" s="49"/>
      <c r="U60" s="49"/>
      <c r="V60" s="49"/>
      <c r="W60" s="49"/>
      <c r="X60" s="49"/>
    </row>
    <row r="61" spans="1:28" ht="18.75" customHeight="1">
      <c r="A61" s="5" t="s">
        <v>70</v>
      </c>
      <c r="B61" s="5"/>
      <c r="C61" s="7"/>
      <c r="D61" s="7"/>
      <c r="E61" s="7"/>
      <c r="F61" s="7"/>
      <c r="G61" s="7"/>
      <c r="H61" s="7"/>
      <c r="I61" s="7"/>
      <c r="J61" s="7"/>
      <c r="K61" s="7"/>
      <c r="L61" s="19"/>
      <c r="M61" s="7"/>
      <c r="N61" s="7"/>
      <c r="O61" s="7"/>
    </row>
    <row r="62" spans="1:28" ht="18.75" customHeight="1">
      <c r="A62" s="8" t="s">
        <v>65</v>
      </c>
      <c r="B62" s="8" t="s">
        <v>71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>SUM(C62:N62)</f>
        <v>0</v>
      </c>
      <c r="P62" s="49" t="s">
        <v>72</v>
      </c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</row>
    <row r="63" spans="1:28" ht="18.75" customHeight="1">
      <c r="A63" s="8" t="s">
        <v>73</v>
      </c>
      <c r="B63" s="20" t="s">
        <v>71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10">
        <f>SUM(C63:N63)</f>
        <v>0</v>
      </c>
      <c r="P63" s="49" t="s">
        <v>74</v>
      </c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8" ht="18.75" customHeight="1">
      <c r="A64" s="21" t="s">
        <v>75</v>
      </c>
      <c r="B64" s="22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19"/>
      <c r="M64" s="7"/>
      <c r="N64" s="7"/>
      <c r="O64" s="7"/>
    </row>
    <row r="65" spans="1:30" ht="18.75" customHeight="1">
      <c r="A65" s="8" t="s">
        <v>65</v>
      </c>
      <c r="B65" s="23" t="s">
        <v>77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>SUM(C65:N65)</f>
        <v>0</v>
      </c>
      <c r="P65" s="49" t="s">
        <v>78</v>
      </c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30" ht="18.75" customHeight="1">
      <c r="A66" s="8" t="s">
        <v>68</v>
      </c>
      <c r="B66" s="8" t="s">
        <v>76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10">
        <f>SUM(C66:N66)</f>
        <v>0</v>
      </c>
      <c r="P66" s="49" t="s">
        <v>79</v>
      </c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30" ht="18.75" customHeight="1">
      <c r="A67" s="11" t="s">
        <v>19</v>
      </c>
      <c r="B67" s="11"/>
      <c r="C67" s="48">
        <f t="shared" ref="C67:O67" si="11">SUM(C59:C66)</f>
        <v>261</v>
      </c>
      <c r="D67" s="48">
        <f t="shared" si="11"/>
        <v>245</v>
      </c>
      <c r="E67" s="48">
        <f t="shared" si="11"/>
        <v>261</v>
      </c>
      <c r="F67" s="48">
        <f t="shared" si="11"/>
        <v>265</v>
      </c>
      <c r="G67" s="48">
        <f t="shared" si="11"/>
        <v>248</v>
      </c>
      <c r="H67" s="48">
        <f t="shared" si="11"/>
        <v>280</v>
      </c>
      <c r="I67" s="48">
        <f t="shared" si="11"/>
        <v>270</v>
      </c>
      <c r="J67" s="48">
        <f t="shared" si="11"/>
        <v>235</v>
      </c>
      <c r="K67" s="48">
        <f t="shared" si="11"/>
        <v>230</v>
      </c>
      <c r="L67" s="48">
        <f t="shared" si="11"/>
        <v>270</v>
      </c>
      <c r="M67" s="48">
        <f t="shared" si="11"/>
        <v>287</v>
      </c>
      <c r="N67" s="48">
        <f t="shared" si="11"/>
        <v>264</v>
      </c>
      <c r="O67" s="48">
        <f t="shared" si="11"/>
        <v>3116</v>
      </c>
    </row>
    <row r="68" spans="1:30" ht="18.75" customHeight="1">
      <c r="A68" s="5" t="s">
        <v>80</v>
      </c>
      <c r="B68" s="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30" ht="18.75" customHeight="1">
      <c r="A69" s="8"/>
      <c r="B69" s="8" t="s">
        <v>65</v>
      </c>
      <c r="C69" s="9">
        <v>51</v>
      </c>
      <c r="D69" s="9">
        <v>41</v>
      </c>
      <c r="E69" s="9">
        <v>80</v>
      </c>
      <c r="F69" s="9">
        <v>54</v>
      </c>
      <c r="G69" s="9">
        <v>42</v>
      </c>
      <c r="H69" s="9">
        <v>72</v>
      </c>
      <c r="I69" s="9">
        <v>29</v>
      </c>
      <c r="J69" s="9">
        <v>47</v>
      </c>
      <c r="K69" s="9">
        <v>37</v>
      </c>
      <c r="L69" s="9">
        <v>54</v>
      </c>
      <c r="M69" s="9">
        <v>42</v>
      </c>
      <c r="N69" s="9">
        <v>61</v>
      </c>
      <c r="O69" s="10">
        <f>SUM(C69:N69)</f>
        <v>610</v>
      </c>
      <c r="P69" s="49" t="s">
        <v>81</v>
      </c>
      <c r="Q69" s="49"/>
      <c r="R69" s="49"/>
      <c r="S69" s="49"/>
      <c r="T69" s="49"/>
      <c r="U69" s="49"/>
      <c r="V69" s="49"/>
      <c r="W69" s="49"/>
      <c r="X69" s="49"/>
    </row>
    <row r="70" spans="1:30" ht="18.75" customHeight="1">
      <c r="A70" s="8"/>
      <c r="B70" s="8" t="s">
        <v>68</v>
      </c>
      <c r="C70" s="9">
        <v>44</v>
      </c>
      <c r="D70" s="9">
        <v>44</v>
      </c>
      <c r="E70" s="9">
        <v>70</v>
      </c>
      <c r="F70" s="9">
        <v>83</v>
      </c>
      <c r="G70" s="9">
        <v>86</v>
      </c>
      <c r="H70" s="9">
        <v>73</v>
      </c>
      <c r="I70" s="9">
        <v>108</v>
      </c>
      <c r="J70" s="9">
        <v>78</v>
      </c>
      <c r="K70" s="9">
        <v>86</v>
      </c>
      <c r="L70" s="9">
        <v>94</v>
      </c>
      <c r="M70" s="9">
        <v>97</v>
      </c>
      <c r="N70" s="9">
        <v>119</v>
      </c>
      <c r="O70" s="10">
        <f>SUM(C70:N70)</f>
        <v>982</v>
      </c>
      <c r="P70" s="49" t="s">
        <v>82</v>
      </c>
      <c r="Q70" s="49"/>
      <c r="R70" s="49"/>
      <c r="S70" s="49"/>
      <c r="T70" s="49"/>
      <c r="U70" s="49"/>
      <c r="V70" s="49"/>
      <c r="W70" s="49"/>
      <c r="X70" s="49"/>
    </row>
    <row r="71" spans="1:30" ht="18.75" customHeight="1">
      <c r="A71" s="11" t="s">
        <v>23</v>
      </c>
      <c r="B71" s="11"/>
      <c r="C71" s="48">
        <f t="shared" ref="C71:O71" si="12">SUM(C69:C70)</f>
        <v>95</v>
      </c>
      <c r="D71" s="48">
        <f t="shared" si="12"/>
        <v>85</v>
      </c>
      <c r="E71" s="48">
        <f t="shared" si="12"/>
        <v>150</v>
      </c>
      <c r="F71" s="48">
        <f t="shared" si="12"/>
        <v>137</v>
      </c>
      <c r="G71" s="48">
        <f t="shared" si="12"/>
        <v>128</v>
      </c>
      <c r="H71" s="48">
        <f t="shared" si="12"/>
        <v>145</v>
      </c>
      <c r="I71" s="48">
        <f t="shared" si="12"/>
        <v>137</v>
      </c>
      <c r="J71" s="48">
        <f t="shared" si="12"/>
        <v>125</v>
      </c>
      <c r="K71" s="48">
        <f t="shared" si="12"/>
        <v>123</v>
      </c>
      <c r="L71" s="48">
        <f t="shared" si="12"/>
        <v>148</v>
      </c>
      <c r="M71" s="48">
        <f t="shared" si="12"/>
        <v>139</v>
      </c>
      <c r="N71" s="48">
        <f t="shared" si="12"/>
        <v>180</v>
      </c>
      <c r="O71" s="48">
        <f t="shared" si="12"/>
        <v>1592</v>
      </c>
    </row>
    <row r="72" spans="1:30" ht="18.75" customHeight="1">
      <c r="A72" s="5" t="s">
        <v>83</v>
      </c>
      <c r="B72" s="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30" ht="18.75" customHeight="1">
      <c r="A73" s="8" t="s">
        <v>65</v>
      </c>
      <c r="B73" s="8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10">
        <f t="shared" ref="O73:O82" si="13">SUM(C73:N73)</f>
        <v>0</v>
      </c>
      <c r="P73" s="49" t="s">
        <v>84</v>
      </c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1:30" ht="18.75" customHeight="1">
      <c r="A74" s="8" t="s">
        <v>65</v>
      </c>
      <c r="B74" s="8" t="s">
        <v>27</v>
      </c>
      <c r="C74" s="9">
        <v>3</v>
      </c>
      <c r="D74" s="9">
        <v>0</v>
      </c>
      <c r="E74" s="9">
        <v>0</v>
      </c>
      <c r="F74" s="9">
        <v>2</v>
      </c>
      <c r="G74" s="9">
        <v>1</v>
      </c>
      <c r="H74" s="9">
        <v>1</v>
      </c>
      <c r="I74" s="9">
        <v>12</v>
      </c>
      <c r="J74" s="9">
        <v>2</v>
      </c>
      <c r="K74" s="9">
        <v>0</v>
      </c>
      <c r="L74" s="9">
        <v>0</v>
      </c>
      <c r="M74" s="9">
        <v>2</v>
      </c>
      <c r="N74" s="9">
        <v>1</v>
      </c>
      <c r="O74" s="10">
        <f t="shared" si="13"/>
        <v>24</v>
      </c>
      <c r="P74" s="49" t="s">
        <v>85</v>
      </c>
      <c r="Q74" s="49"/>
      <c r="R74" s="49"/>
      <c r="S74" s="49"/>
      <c r="T74" s="49"/>
      <c r="U74" s="49"/>
      <c r="V74" s="49"/>
      <c r="W74" s="49"/>
      <c r="X74" s="49"/>
    </row>
    <row r="75" spans="1:30" ht="18.75" customHeight="1">
      <c r="A75" s="8" t="s">
        <v>65</v>
      </c>
      <c r="B75" s="8" t="s">
        <v>29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10">
        <f t="shared" si="13"/>
        <v>0</v>
      </c>
      <c r="P75" s="49" t="s">
        <v>86</v>
      </c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</row>
    <row r="76" spans="1:30" ht="18.75" customHeight="1">
      <c r="A76" s="8" t="s">
        <v>65</v>
      </c>
      <c r="B76" s="8" t="s">
        <v>31</v>
      </c>
      <c r="C76" s="9">
        <v>0</v>
      </c>
      <c r="D76" s="9">
        <v>1</v>
      </c>
      <c r="E76" s="9">
        <v>3</v>
      </c>
      <c r="F76" s="9">
        <v>1</v>
      </c>
      <c r="G76" s="9">
        <v>2</v>
      </c>
      <c r="H76" s="9">
        <v>2</v>
      </c>
      <c r="I76" s="9">
        <v>1</v>
      </c>
      <c r="J76" s="9">
        <v>2</v>
      </c>
      <c r="K76" s="9">
        <v>0</v>
      </c>
      <c r="L76" s="9">
        <v>0</v>
      </c>
      <c r="M76" s="9">
        <v>1</v>
      </c>
      <c r="N76" s="9">
        <v>0</v>
      </c>
      <c r="O76" s="10">
        <f t="shared" si="13"/>
        <v>13</v>
      </c>
      <c r="P76" s="49" t="s">
        <v>87</v>
      </c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:30" ht="18.75" customHeight="1">
      <c r="A77" s="8" t="s">
        <v>65</v>
      </c>
      <c r="B77" s="8" t="s">
        <v>33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10">
        <f t="shared" si="13"/>
        <v>0</v>
      </c>
      <c r="P77" s="49" t="s">
        <v>88</v>
      </c>
      <c r="Q77" s="49"/>
      <c r="R77" s="49"/>
      <c r="S77" s="49"/>
      <c r="T77" s="49"/>
      <c r="U77" s="49"/>
      <c r="V77" s="49"/>
      <c r="W77" s="49"/>
      <c r="X77" s="49"/>
    </row>
    <row r="78" spans="1:30" ht="18.75" customHeight="1">
      <c r="A78" s="8" t="s">
        <v>68</v>
      </c>
      <c r="B78" s="8" t="s">
        <v>25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10">
        <f t="shared" si="13"/>
        <v>0</v>
      </c>
      <c r="P78" s="49" t="s">
        <v>89</v>
      </c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1:30" ht="18.75" customHeight="1">
      <c r="A79" s="8" t="s">
        <v>68</v>
      </c>
      <c r="B79" s="8" t="s">
        <v>27</v>
      </c>
      <c r="C79" s="9">
        <v>6</v>
      </c>
      <c r="D79" s="9">
        <v>5</v>
      </c>
      <c r="E79" s="9">
        <v>7</v>
      </c>
      <c r="F79" s="9">
        <v>3</v>
      </c>
      <c r="G79" s="9">
        <v>8</v>
      </c>
      <c r="H79" s="9">
        <v>6</v>
      </c>
      <c r="I79" s="9">
        <v>7</v>
      </c>
      <c r="J79" s="9">
        <v>8</v>
      </c>
      <c r="K79" s="9">
        <v>4</v>
      </c>
      <c r="L79" s="9">
        <v>6</v>
      </c>
      <c r="M79" s="9">
        <v>6</v>
      </c>
      <c r="N79" s="9">
        <v>4</v>
      </c>
      <c r="O79" s="10">
        <f t="shared" si="13"/>
        <v>70</v>
      </c>
      <c r="P79" s="49" t="s">
        <v>90</v>
      </c>
      <c r="Q79" s="49"/>
      <c r="R79" s="49"/>
      <c r="S79" s="49"/>
      <c r="T79" s="49"/>
      <c r="U79" s="49"/>
      <c r="V79" s="49"/>
      <c r="W79" s="49"/>
      <c r="X79" s="49"/>
    </row>
    <row r="80" spans="1:30" ht="18.75" customHeight="1">
      <c r="A80" s="8" t="s">
        <v>68</v>
      </c>
      <c r="B80" s="8" t="s">
        <v>29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10">
        <f t="shared" si="13"/>
        <v>0</v>
      </c>
      <c r="P80" s="49" t="s">
        <v>91</v>
      </c>
      <c r="Q80" s="49"/>
      <c r="R80" s="49"/>
      <c r="S80" s="49"/>
      <c r="T80" s="49"/>
      <c r="U80" s="49"/>
      <c r="V80" s="49"/>
      <c r="W80" s="49"/>
      <c r="X80" s="49"/>
    </row>
    <row r="81" spans="1:28" ht="18.75" customHeight="1">
      <c r="A81" s="8" t="s">
        <v>68</v>
      </c>
      <c r="B81" s="8" t="s">
        <v>31</v>
      </c>
      <c r="C81" s="9">
        <v>32</v>
      </c>
      <c r="D81" s="9">
        <v>36</v>
      </c>
      <c r="E81" s="9">
        <v>32</v>
      </c>
      <c r="F81" s="9">
        <v>38</v>
      </c>
      <c r="G81" s="9">
        <v>30</v>
      </c>
      <c r="H81" s="9">
        <v>49</v>
      </c>
      <c r="I81" s="9">
        <v>36</v>
      </c>
      <c r="J81" s="9">
        <v>19</v>
      </c>
      <c r="K81" s="9">
        <v>30</v>
      </c>
      <c r="L81" s="9">
        <v>28</v>
      </c>
      <c r="M81" s="9">
        <v>27</v>
      </c>
      <c r="N81" s="9">
        <v>25</v>
      </c>
      <c r="O81" s="10">
        <f t="shared" si="13"/>
        <v>382</v>
      </c>
      <c r="P81" s="49" t="s">
        <v>92</v>
      </c>
      <c r="Q81" s="49"/>
      <c r="R81" s="49"/>
      <c r="S81" s="49"/>
      <c r="T81" s="49"/>
      <c r="U81" s="49"/>
      <c r="V81" s="49"/>
      <c r="W81" s="49"/>
      <c r="X81" s="49"/>
    </row>
    <row r="82" spans="1:28" ht="18.75" customHeight="1">
      <c r="A82" s="8" t="s">
        <v>68</v>
      </c>
      <c r="B82" s="8" t="s">
        <v>33</v>
      </c>
      <c r="C82" s="9">
        <v>28</v>
      </c>
      <c r="D82" s="9">
        <v>12</v>
      </c>
      <c r="E82" s="9">
        <v>27</v>
      </c>
      <c r="F82" s="9">
        <v>15</v>
      </c>
      <c r="G82" s="9">
        <v>9</v>
      </c>
      <c r="H82" s="9">
        <v>8</v>
      </c>
      <c r="I82" s="9">
        <v>9</v>
      </c>
      <c r="J82" s="9">
        <v>2</v>
      </c>
      <c r="K82" s="9">
        <v>3</v>
      </c>
      <c r="L82" s="9">
        <v>5</v>
      </c>
      <c r="M82" s="9">
        <v>8</v>
      </c>
      <c r="N82" s="9">
        <v>5</v>
      </c>
      <c r="O82" s="10">
        <f t="shared" si="13"/>
        <v>131</v>
      </c>
      <c r="P82" s="49" t="s">
        <v>93</v>
      </c>
      <c r="Q82" s="49"/>
      <c r="R82" s="49"/>
      <c r="S82" s="49"/>
      <c r="T82" s="49"/>
      <c r="U82" s="49"/>
      <c r="V82" s="49"/>
      <c r="W82" s="49"/>
      <c r="X82" s="49"/>
    </row>
    <row r="83" spans="1:28" ht="18.75" customHeight="1">
      <c r="A83" s="11" t="s">
        <v>40</v>
      </c>
      <c r="B83" s="11"/>
      <c r="C83" s="48">
        <f t="shared" ref="C83:O83" si="14">SUM(C73:C82)</f>
        <v>69</v>
      </c>
      <c r="D83" s="48">
        <f t="shared" si="14"/>
        <v>54</v>
      </c>
      <c r="E83" s="48">
        <f t="shared" si="14"/>
        <v>69</v>
      </c>
      <c r="F83" s="48">
        <f t="shared" si="14"/>
        <v>59</v>
      </c>
      <c r="G83" s="48">
        <f t="shared" si="14"/>
        <v>50</v>
      </c>
      <c r="H83" s="48">
        <f t="shared" si="14"/>
        <v>66</v>
      </c>
      <c r="I83" s="48">
        <f t="shared" si="14"/>
        <v>65</v>
      </c>
      <c r="J83" s="48">
        <f t="shared" si="14"/>
        <v>33</v>
      </c>
      <c r="K83" s="48">
        <f t="shared" si="14"/>
        <v>37</v>
      </c>
      <c r="L83" s="48">
        <f t="shared" si="14"/>
        <v>39</v>
      </c>
      <c r="M83" s="48">
        <f t="shared" si="14"/>
        <v>44</v>
      </c>
      <c r="N83" s="48">
        <f t="shared" si="14"/>
        <v>35</v>
      </c>
      <c r="O83" s="48">
        <f t="shared" si="14"/>
        <v>620</v>
      </c>
    </row>
    <row r="84" spans="1:28" ht="18.75" customHeight="1">
      <c r="A84" s="5" t="s">
        <v>94</v>
      </c>
      <c r="B84" s="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28" ht="18.75" customHeight="1">
      <c r="A85" s="8" t="s">
        <v>65</v>
      </c>
      <c r="B85" s="8" t="s">
        <v>71</v>
      </c>
      <c r="C85" s="9">
        <v>8</v>
      </c>
      <c r="D85" s="9">
        <v>1</v>
      </c>
      <c r="E85" s="9">
        <v>2</v>
      </c>
      <c r="F85" s="9">
        <v>4</v>
      </c>
      <c r="G85" s="9">
        <v>7</v>
      </c>
      <c r="H85" s="9">
        <v>2</v>
      </c>
      <c r="I85" s="9">
        <v>10</v>
      </c>
      <c r="J85" s="9">
        <v>0</v>
      </c>
      <c r="K85" s="9">
        <v>0</v>
      </c>
      <c r="L85" s="9">
        <v>0</v>
      </c>
      <c r="M85" s="9">
        <v>2</v>
      </c>
      <c r="N85" s="9">
        <v>1</v>
      </c>
      <c r="O85" s="10">
        <f>SUM(C85:N85)</f>
        <v>37</v>
      </c>
      <c r="P85" s="49" t="s">
        <v>95</v>
      </c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8" ht="18.75" customHeight="1">
      <c r="A86" s="8" t="s">
        <v>65</v>
      </c>
      <c r="B86" s="8" t="s">
        <v>96</v>
      </c>
      <c r="C86" s="9">
        <v>7</v>
      </c>
      <c r="D86" s="9">
        <v>11</v>
      </c>
      <c r="E86" s="9">
        <v>8</v>
      </c>
      <c r="F86" s="9">
        <v>5</v>
      </c>
      <c r="G86" s="9">
        <v>5</v>
      </c>
      <c r="H86" s="9">
        <v>9</v>
      </c>
      <c r="I86" s="9">
        <v>5</v>
      </c>
      <c r="J86" s="9">
        <v>7</v>
      </c>
      <c r="K86" s="9">
        <v>10</v>
      </c>
      <c r="L86" s="9">
        <v>0</v>
      </c>
      <c r="M86" s="9">
        <v>4</v>
      </c>
      <c r="N86" s="9">
        <v>6</v>
      </c>
      <c r="O86" s="10">
        <f>SUM(C86:N86)</f>
        <v>77</v>
      </c>
      <c r="P86" s="49" t="s">
        <v>97</v>
      </c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8" ht="18.75" customHeight="1">
      <c r="A87" s="8" t="s">
        <v>68</v>
      </c>
      <c r="B87" s="8" t="s">
        <v>71</v>
      </c>
      <c r="C87" s="9">
        <v>12</v>
      </c>
      <c r="D87" s="9">
        <v>8</v>
      </c>
      <c r="E87" s="9">
        <v>5</v>
      </c>
      <c r="F87" s="9">
        <v>19</v>
      </c>
      <c r="G87" s="9">
        <v>9</v>
      </c>
      <c r="H87" s="9">
        <v>11</v>
      </c>
      <c r="I87" s="9">
        <v>11</v>
      </c>
      <c r="J87" s="9">
        <v>17</v>
      </c>
      <c r="K87" s="9">
        <v>10</v>
      </c>
      <c r="L87" s="9">
        <v>6</v>
      </c>
      <c r="M87" s="9">
        <v>12</v>
      </c>
      <c r="N87" s="9">
        <v>16</v>
      </c>
      <c r="O87" s="10">
        <f>SUM(C87:N87)</f>
        <v>136</v>
      </c>
      <c r="P87" s="49" t="s">
        <v>98</v>
      </c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8" ht="18.75" customHeight="1">
      <c r="A88" s="8" t="s">
        <v>68</v>
      </c>
      <c r="B88" s="8" t="s">
        <v>96</v>
      </c>
      <c r="C88" s="9">
        <v>40</v>
      </c>
      <c r="D88" s="9">
        <v>35</v>
      </c>
      <c r="E88" s="9">
        <v>44</v>
      </c>
      <c r="F88" s="9">
        <v>33</v>
      </c>
      <c r="G88" s="9">
        <v>51</v>
      </c>
      <c r="H88" s="9">
        <v>27</v>
      </c>
      <c r="I88" s="9">
        <v>28</v>
      </c>
      <c r="J88" s="9">
        <v>29</v>
      </c>
      <c r="K88" s="9">
        <v>40</v>
      </c>
      <c r="L88" s="9">
        <v>35</v>
      </c>
      <c r="M88" s="9">
        <v>33</v>
      </c>
      <c r="N88" s="9">
        <v>26</v>
      </c>
      <c r="O88" s="10">
        <f>SUM(C88:N88)</f>
        <v>421</v>
      </c>
      <c r="P88" s="49" t="s">
        <v>99</v>
      </c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8" ht="18.75" customHeight="1">
      <c r="A89" s="11" t="s">
        <v>45</v>
      </c>
      <c r="B89" s="11"/>
      <c r="C89" s="48">
        <f t="shared" ref="C89:O89" si="15">SUM(C85:C88)</f>
        <v>67</v>
      </c>
      <c r="D89" s="48">
        <f t="shared" si="15"/>
        <v>55</v>
      </c>
      <c r="E89" s="48">
        <f t="shared" si="15"/>
        <v>59</v>
      </c>
      <c r="F89" s="48">
        <f t="shared" si="15"/>
        <v>61</v>
      </c>
      <c r="G89" s="48">
        <f t="shared" si="15"/>
        <v>72</v>
      </c>
      <c r="H89" s="48">
        <f t="shared" si="15"/>
        <v>49</v>
      </c>
      <c r="I89" s="48">
        <f t="shared" si="15"/>
        <v>54</v>
      </c>
      <c r="J89" s="48">
        <f t="shared" si="15"/>
        <v>53</v>
      </c>
      <c r="K89" s="48">
        <f t="shared" si="15"/>
        <v>60</v>
      </c>
      <c r="L89" s="48">
        <f t="shared" si="15"/>
        <v>41</v>
      </c>
      <c r="M89" s="48">
        <f t="shared" si="15"/>
        <v>51</v>
      </c>
      <c r="N89" s="48">
        <f t="shared" si="15"/>
        <v>49</v>
      </c>
      <c r="O89" s="48">
        <f t="shared" si="15"/>
        <v>671</v>
      </c>
    </row>
    <row r="90" spans="1:28" ht="18.75" customHeight="1">
      <c r="A90" s="5" t="s">
        <v>100</v>
      </c>
      <c r="B90" s="5"/>
      <c r="C90" s="7"/>
      <c r="D90" s="7"/>
      <c r="E90" s="7"/>
      <c r="F90" s="7"/>
      <c r="G90" s="7"/>
      <c r="H90" s="7"/>
      <c r="I90" s="7"/>
      <c r="J90" s="7"/>
      <c r="K90" s="24"/>
      <c r="L90" s="7"/>
      <c r="M90" s="7"/>
      <c r="N90" s="7"/>
      <c r="O90" s="7"/>
    </row>
    <row r="91" spans="1:28" ht="18.75" customHeight="1">
      <c r="A91" s="8" t="s">
        <v>65</v>
      </c>
      <c r="B91" s="8" t="s">
        <v>47</v>
      </c>
      <c r="C91" s="9">
        <v>0</v>
      </c>
      <c r="D91" s="9">
        <v>2</v>
      </c>
      <c r="E91" s="9">
        <v>0</v>
      </c>
      <c r="F91" s="9">
        <v>0</v>
      </c>
      <c r="G91" s="9">
        <v>1</v>
      </c>
      <c r="H91" s="9">
        <v>0</v>
      </c>
      <c r="I91" s="9">
        <v>1</v>
      </c>
      <c r="J91" s="9">
        <v>0</v>
      </c>
      <c r="K91" s="9">
        <v>3</v>
      </c>
      <c r="L91" s="9">
        <v>0</v>
      </c>
      <c r="M91" s="9">
        <v>1</v>
      </c>
      <c r="N91" s="9">
        <v>9</v>
      </c>
      <c r="O91" s="10">
        <f>SUM(C91:N91)</f>
        <v>17</v>
      </c>
      <c r="P91" s="49" t="s">
        <v>101</v>
      </c>
      <c r="Q91" s="49"/>
      <c r="R91" s="49"/>
      <c r="S91" s="49"/>
      <c r="T91" s="49"/>
      <c r="U91" s="49"/>
      <c r="V91" s="49"/>
      <c r="W91" s="49"/>
      <c r="X91" s="49"/>
      <c r="Y91" s="49"/>
    </row>
    <row r="92" spans="1:28" ht="18.75" customHeight="1">
      <c r="A92" s="8" t="s">
        <v>102</v>
      </c>
      <c r="B92" s="8" t="s">
        <v>47</v>
      </c>
      <c r="C92" s="9">
        <v>9</v>
      </c>
      <c r="D92" s="9">
        <v>8</v>
      </c>
      <c r="E92" s="9">
        <v>2</v>
      </c>
      <c r="F92" s="9">
        <v>10</v>
      </c>
      <c r="G92" s="9">
        <v>13</v>
      </c>
      <c r="H92" s="9">
        <v>7</v>
      </c>
      <c r="I92" s="9">
        <v>15</v>
      </c>
      <c r="J92" s="9">
        <v>17</v>
      </c>
      <c r="K92" s="9">
        <v>13</v>
      </c>
      <c r="L92" s="9">
        <v>16</v>
      </c>
      <c r="M92" s="9">
        <v>15</v>
      </c>
      <c r="N92" s="9">
        <v>14</v>
      </c>
      <c r="O92" s="10">
        <f>SUM(C92:N92)</f>
        <v>139</v>
      </c>
      <c r="P92" s="49" t="s">
        <v>103</v>
      </c>
      <c r="Q92" s="49"/>
      <c r="R92" s="49"/>
      <c r="S92" s="49"/>
      <c r="T92" s="49"/>
      <c r="U92" s="49"/>
      <c r="V92" s="49"/>
      <c r="W92" s="49"/>
      <c r="X92" s="49"/>
      <c r="Y92" s="49"/>
    </row>
    <row r="93" spans="1:28" ht="18.75" customHeight="1">
      <c r="A93" s="11" t="s">
        <v>51</v>
      </c>
      <c r="B93" s="11"/>
      <c r="C93" s="48">
        <f t="shared" ref="C93:O93" si="16">SUM(C91:C92)</f>
        <v>9</v>
      </c>
      <c r="D93" s="48">
        <f t="shared" si="16"/>
        <v>10</v>
      </c>
      <c r="E93" s="48">
        <f t="shared" si="16"/>
        <v>2</v>
      </c>
      <c r="F93" s="48">
        <f t="shared" si="16"/>
        <v>10</v>
      </c>
      <c r="G93" s="48">
        <f t="shared" si="16"/>
        <v>14</v>
      </c>
      <c r="H93" s="48">
        <f t="shared" si="16"/>
        <v>7</v>
      </c>
      <c r="I93" s="48">
        <f t="shared" si="16"/>
        <v>16</v>
      </c>
      <c r="J93" s="48">
        <f t="shared" si="16"/>
        <v>17</v>
      </c>
      <c r="K93" s="48">
        <f t="shared" si="16"/>
        <v>16</v>
      </c>
      <c r="L93" s="48">
        <f t="shared" si="16"/>
        <v>16</v>
      </c>
      <c r="M93" s="48">
        <f t="shared" si="16"/>
        <v>16</v>
      </c>
      <c r="N93" s="48">
        <f t="shared" si="16"/>
        <v>23</v>
      </c>
      <c r="O93" s="48">
        <f t="shared" si="16"/>
        <v>156</v>
      </c>
      <c r="R93" s="25"/>
    </row>
    <row r="94" spans="1:28" ht="18.75" customHeight="1">
      <c r="A94" s="5" t="s">
        <v>104</v>
      </c>
      <c r="B94" s="5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28" ht="18.75" customHeight="1">
      <c r="A95" s="8" t="s">
        <v>65</v>
      </c>
      <c r="B95" s="8" t="s">
        <v>56</v>
      </c>
      <c r="C95" s="9">
        <v>2</v>
      </c>
      <c r="D95" s="9">
        <v>1</v>
      </c>
      <c r="E95" s="9">
        <v>0</v>
      </c>
      <c r="F95" s="9">
        <v>5</v>
      </c>
      <c r="G95" s="9">
        <v>0</v>
      </c>
      <c r="H95" s="9">
        <v>0</v>
      </c>
      <c r="I95" s="9">
        <v>0</v>
      </c>
      <c r="J95" s="9">
        <v>1</v>
      </c>
      <c r="K95" s="9">
        <v>0</v>
      </c>
      <c r="L95" s="9">
        <v>1</v>
      </c>
      <c r="M95" s="9">
        <v>0</v>
      </c>
      <c r="N95" s="9">
        <v>0</v>
      </c>
      <c r="O95" s="10">
        <f>SUM(C95:N95)</f>
        <v>10</v>
      </c>
      <c r="P95" s="49" t="s">
        <v>105</v>
      </c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</row>
    <row r="96" spans="1:28" ht="18.75" customHeight="1">
      <c r="A96" s="8" t="s">
        <v>68</v>
      </c>
      <c r="B96" s="8" t="s">
        <v>56</v>
      </c>
      <c r="C96" s="9">
        <v>7</v>
      </c>
      <c r="D96" s="9">
        <v>6</v>
      </c>
      <c r="E96" s="9">
        <v>3</v>
      </c>
      <c r="F96" s="9">
        <v>4</v>
      </c>
      <c r="G96" s="9">
        <v>3</v>
      </c>
      <c r="H96" s="9">
        <v>9</v>
      </c>
      <c r="I96" s="9">
        <v>4</v>
      </c>
      <c r="J96" s="9">
        <v>4</v>
      </c>
      <c r="K96" s="9">
        <v>3</v>
      </c>
      <c r="L96" s="9">
        <v>4</v>
      </c>
      <c r="M96" s="9">
        <v>4</v>
      </c>
      <c r="N96" s="9">
        <v>6</v>
      </c>
      <c r="O96" s="10">
        <f>SUM(C96:N96)</f>
        <v>57</v>
      </c>
      <c r="P96" s="49" t="s">
        <v>106</v>
      </c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8.75" customHeight="1">
      <c r="A97" s="11" t="s">
        <v>114</v>
      </c>
      <c r="B97" s="11"/>
      <c r="C97" s="48">
        <f t="shared" ref="C97:O97" si="17">SUM(C95:C96)</f>
        <v>9</v>
      </c>
      <c r="D97" s="48">
        <f t="shared" si="17"/>
        <v>7</v>
      </c>
      <c r="E97" s="48">
        <f t="shared" si="17"/>
        <v>3</v>
      </c>
      <c r="F97" s="48">
        <f t="shared" si="17"/>
        <v>9</v>
      </c>
      <c r="G97" s="48">
        <f t="shared" si="17"/>
        <v>3</v>
      </c>
      <c r="H97" s="48">
        <f t="shared" si="17"/>
        <v>9</v>
      </c>
      <c r="I97" s="48">
        <f t="shared" si="17"/>
        <v>4</v>
      </c>
      <c r="J97" s="48">
        <f t="shared" si="17"/>
        <v>5</v>
      </c>
      <c r="K97" s="48">
        <f t="shared" si="17"/>
        <v>3</v>
      </c>
      <c r="L97" s="48">
        <f t="shared" si="17"/>
        <v>5</v>
      </c>
      <c r="M97" s="48">
        <f t="shared" si="17"/>
        <v>4</v>
      </c>
      <c r="N97" s="48">
        <f t="shared" si="17"/>
        <v>6</v>
      </c>
      <c r="O97" s="48">
        <f t="shared" si="17"/>
        <v>67</v>
      </c>
    </row>
    <row r="98" spans="1:26" ht="18.75" customHeight="1">
      <c r="A98" s="5" t="s">
        <v>107</v>
      </c>
      <c r="B98" s="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26" ht="18.75" customHeight="1">
      <c r="A99" s="8" t="s">
        <v>65</v>
      </c>
      <c r="B99" s="8" t="s">
        <v>59</v>
      </c>
      <c r="C99" s="9">
        <v>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10">
        <f>SUM(C99:N99)</f>
        <v>1</v>
      </c>
      <c r="P99" s="49" t="s">
        <v>108</v>
      </c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8.75" customHeight="1">
      <c r="A100" s="8" t="s">
        <v>68</v>
      </c>
      <c r="B100" s="8" t="s">
        <v>59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2</v>
      </c>
      <c r="K100" s="9">
        <v>0</v>
      </c>
      <c r="L100" s="9">
        <v>0</v>
      </c>
      <c r="M100" s="9">
        <v>0</v>
      </c>
      <c r="N100" s="9">
        <v>0</v>
      </c>
      <c r="O100" s="10">
        <f>SUM(C100:N100)</f>
        <v>2</v>
      </c>
      <c r="P100" s="49" t="s">
        <v>109</v>
      </c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8.75" customHeight="1">
      <c r="A101" s="26" t="s">
        <v>62</v>
      </c>
      <c r="B101" s="26"/>
      <c r="C101" s="48">
        <f t="shared" ref="C101:O101" si="18">SUM(C99:C100)</f>
        <v>1</v>
      </c>
      <c r="D101" s="48">
        <f t="shared" si="18"/>
        <v>0</v>
      </c>
      <c r="E101" s="48">
        <f t="shared" si="18"/>
        <v>0</v>
      </c>
      <c r="F101" s="48">
        <f t="shared" si="18"/>
        <v>0</v>
      </c>
      <c r="G101" s="48">
        <f t="shared" si="18"/>
        <v>0</v>
      </c>
      <c r="H101" s="48">
        <f t="shared" si="18"/>
        <v>0</v>
      </c>
      <c r="I101" s="48">
        <f t="shared" si="18"/>
        <v>0</v>
      </c>
      <c r="J101" s="48">
        <f t="shared" si="18"/>
        <v>2</v>
      </c>
      <c r="K101" s="48">
        <f t="shared" si="18"/>
        <v>0</v>
      </c>
      <c r="L101" s="48">
        <f t="shared" si="18"/>
        <v>0</v>
      </c>
      <c r="M101" s="48">
        <f t="shared" si="18"/>
        <v>0</v>
      </c>
      <c r="N101" s="48">
        <f t="shared" si="18"/>
        <v>0</v>
      </c>
      <c r="O101" s="48">
        <f t="shared" si="18"/>
        <v>3</v>
      </c>
    </row>
    <row r="102" spans="1:26" ht="18.75" customHeight="1">
      <c r="A102" s="27" t="s">
        <v>68</v>
      </c>
      <c r="B102" s="27" t="s">
        <v>63</v>
      </c>
      <c r="C102" s="28">
        <f t="shared" ref="C102:O102" si="19">(C71+C89+C93)/(C67-C97)</f>
        <v>0.6785714285714286</v>
      </c>
      <c r="D102" s="28">
        <f t="shared" si="19"/>
        <v>0.63025210084033612</v>
      </c>
      <c r="E102" s="28">
        <f t="shared" si="19"/>
        <v>0.81782945736434109</v>
      </c>
      <c r="F102" s="28">
        <f t="shared" si="19"/>
        <v>0.8125</v>
      </c>
      <c r="G102" s="28">
        <f t="shared" si="19"/>
        <v>0.87346938775510208</v>
      </c>
      <c r="H102" s="28">
        <f t="shared" si="19"/>
        <v>0.74169741697416969</v>
      </c>
      <c r="I102" s="28">
        <f t="shared" si="19"/>
        <v>0.77819548872180455</v>
      </c>
      <c r="J102" s="28">
        <f t="shared" si="19"/>
        <v>0.84782608695652173</v>
      </c>
      <c r="K102" s="28">
        <f t="shared" si="19"/>
        <v>0.87665198237885467</v>
      </c>
      <c r="L102" s="28">
        <f t="shared" si="19"/>
        <v>0.77358490566037741</v>
      </c>
      <c r="M102" s="28">
        <f t="shared" si="19"/>
        <v>0.72791519434628971</v>
      </c>
      <c r="N102" s="28">
        <f t="shared" si="19"/>
        <v>0.97674418604651159</v>
      </c>
      <c r="O102" s="28">
        <f t="shared" si="19"/>
        <v>0.79337487700885534</v>
      </c>
    </row>
    <row r="103" spans="1:26" s="2" customFormat="1" ht="18.75" customHeight="1">
      <c r="A103" s="29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26" s="16" customFormat="1" ht="18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26" s="36" customFormat="1" ht="18.75" customHeight="1">
      <c r="A105" s="34"/>
      <c r="B105" s="32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26" s="36" customFormat="1" ht="18.75" customHeight="1">
      <c r="A106" s="32"/>
      <c r="B106" s="37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26" s="17" customFormat="1" ht="15" customHeight="1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Q107" s="16"/>
    </row>
    <row r="108" spans="1:26" s="16" customFormat="1" ht="18.75" customHeight="1">
      <c r="B108" s="37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26" s="39" customFormat="1" ht="18.75" customHeight="1">
      <c r="B109" s="3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26" s="39" customFormat="1" ht="18.75" customHeight="1">
      <c r="B110" s="3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26" s="17" customFormat="1" ht="15" customHeight="1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26" s="18" customFormat="1" ht="15" hidden="1" customHeight="1">
      <c r="A112" s="41"/>
      <c r="K112" s="42"/>
      <c r="L112" s="42"/>
      <c r="M112" s="42"/>
      <c r="N112" s="42"/>
    </row>
  </sheetData>
  <sheetProtection password="8DBE" sheet="1" objects="1" scenarios="1" selectLockedCells="1"/>
  <mergeCells count="54">
    <mergeCell ref="P100:Z100"/>
    <mergeCell ref="P81:X81"/>
    <mergeCell ref="P82:X82"/>
    <mergeCell ref="P85:AA85"/>
    <mergeCell ref="P86:Z86"/>
    <mergeCell ref="P87:Z87"/>
    <mergeCell ref="P88:Z88"/>
    <mergeCell ref="P91:Y91"/>
    <mergeCell ref="P92:Y92"/>
    <mergeCell ref="P95:AB95"/>
    <mergeCell ref="P96:Z96"/>
    <mergeCell ref="P99:Z99"/>
    <mergeCell ref="P80:X80"/>
    <mergeCell ref="P65:Z65"/>
    <mergeCell ref="P66:Z66"/>
    <mergeCell ref="P69:X69"/>
    <mergeCell ref="P70:X70"/>
    <mergeCell ref="P73:AD73"/>
    <mergeCell ref="P74:X74"/>
    <mergeCell ref="P75:AB75"/>
    <mergeCell ref="P76:AB76"/>
    <mergeCell ref="P77:X77"/>
    <mergeCell ref="P78:AC78"/>
    <mergeCell ref="P79:X79"/>
    <mergeCell ref="P63:Z63"/>
    <mergeCell ref="P42:W42"/>
    <mergeCell ref="P43:V43"/>
    <mergeCell ref="P45:W45"/>
    <mergeCell ref="P46:V46"/>
    <mergeCell ref="P49:AB49"/>
    <mergeCell ref="P50:Z50"/>
    <mergeCell ref="P53:Z53"/>
    <mergeCell ref="P54:Z54"/>
    <mergeCell ref="P59:Y59"/>
    <mergeCell ref="P60:X60"/>
    <mergeCell ref="P62:AB62"/>
    <mergeCell ref="P39:W39"/>
    <mergeCell ref="P26:AD26"/>
    <mergeCell ref="P27:X27"/>
    <mergeCell ref="P28:AB28"/>
    <mergeCell ref="P29:AB29"/>
    <mergeCell ref="P30:X30"/>
    <mergeCell ref="P31:AC31"/>
    <mergeCell ref="P32:X32"/>
    <mergeCell ref="P33:X33"/>
    <mergeCell ref="P34:X34"/>
    <mergeCell ref="P35:X35"/>
    <mergeCell ref="P38:X38"/>
    <mergeCell ref="P23:V23"/>
    <mergeCell ref="A12:O12"/>
    <mergeCell ref="A14:B14"/>
    <mergeCell ref="P16:V16"/>
    <mergeCell ref="P17:V17"/>
    <mergeCell ref="P22:V22"/>
  </mergeCells>
  <pageMargins left="0.69930555555555551" right="0.69930555555555551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10.28515625" defaultRowHeight="15" customHeight="1"/>
  <sheetData/>
  <sheetProtection selectLockedCells="1" selectUnlockedCells="1"/>
  <pageMargins left="0.69930555555555551" right="0.69930555555555551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41966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Cramer</dc:creator>
  <cp:lastModifiedBy>MelanieB</cp:lastModifiedBy>
  <cp:revision>19</cp:revision>
  <cp:lastPrinted>1899-12-30T00:00:00Z</cp:lastPrinted>
  <dcterms:created xsi:type="dcterms:W3CDTF">2012-04-13T14:30:00Z</dcterms:created>
  <dcterms:modified xsi:type="dcterms:W3CDTF">2016-01-19T19:45:28Z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